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Users\Teresa\Documents\Respaldo Doc\AUDITORIAS\AUDITORIA DE DESEMPEÑO OFICIO ISAF-DAD-5916-2025\21\Avance Cumplimiento MIR\"/>
    </mc:Choice>
  </mc:AlternateContent>
  <bookViews>
    <workbookView xWindow="0" yWindow="0" windowWidth="23040" windowHeight="9384" tabRatio="831"/>
  </bookViews>
  <sheets>
    <sheet name="MIR 2025" sheetId="49" r:id="rId1"/>
    <sheet name="Fin" sheetId="2" r:id="rId2"/>
    <sheet name="Propósito" sheetId="3" r:id="rId3"/>
    <sheet name="C1" sheetId="69" r:id="rId4"/>
    <sheet name="A1.1" sheetId="70" r:id="rId5"/>
    <sheet name="A1.2" sheetId="71" r:id="rId6"/>
    <sheet name="A1.3" sheetId="72" r:id="rId7"/>
    <sheet name="C2" sheetId="56" r:id="rId8"/>
    <sheet name="A2.1" sheetId="57" r:id="rId9"/>
    <sheet name="A2.2" sheetId="58" r:id="rId10"/>
    <sheet name="A2.3" sheetId="59" r:id="rId11"/>
    <sheet name="C3" sheetId="50" r:id="rId12"/>
    <sheet name="A3.1" sheetId="51" r:id="rId13"/>
  </sheets>
  <definedNames>
    <definedName name="_xlnm.Print_Area" localSheetId="11">'C3'!$A$1:$L$26</definedName>
    <definedName name="_xlnm.Print_Area" localSheetId="0">'MIR 2025'!$A$1:$E$22</definedName>
    <definedName name="_xlnm.Print_Titles" localSheetId="0">'MIR 2025'!$1:$10</definedName>
  </definedNames>
  <calcPr calcId="152511"/>
</workbook>
</file>

<file path=xl/calcChain.xml><?xml version="1.0" encoding="utf-8"?>
<calcChain xmlns="http://schemas.openxmlformats.org/spreadsheetml/2006/main">
  <c r="G26" i="56" l="1"/>
  <c r="A3" i="50" l="1"/>
  <c r="B3" i="50"/>
  <c r="A5" i="50"/>
  <c r="B5" i="50"/>
  <c r="A7" i="50"/>
  <c r="A3" i="59"/>
  <c r="B3" i="59"/>
  <c r="A5" i="59"/>
  <c r="B5" i="59"/>
  <c r="A7" i="59"/>
  <c r="A3" i="58"/>
  <c r="B3" i="58"/>
  <c r="B5" i="58"/>
  <c r="A5" i="58"/>
  <c r="A7" i="58"/>
  <c r="A3" i="57"/>
  <c r="B3" i="57"/>
  <c r="A5" i="57"/>
  <c r="B5" i="57"/>
  <c r="A7" i="57"/>
  <c r="A3" i="56"/>
  <c r="B3" i="56"/>
  <c r="A5" i="56"/>
  <c r="B5" i="56"/>
  <c r="A7" i="56"/>
  <c r="A3" i="72"/>
  <c r="B3" i="72"/>
  <c r="A5" i="72"/>
  <c r="B5" i="72"/>
  <c r="A7" i="72"/>
  <c r="A3" i="71"/>
  <c r="B3" i="71"/>
  <c r="A5" i="71"/>
  <c r="B5" i="71"/>
  <c r="A7" i="71"/>
  <c r="A3" i="70"/>
  <c r="B3" i="70"/>
  <c r="A5" i="70"/>
  <c r="B5" i="70"/>
  <c r="A7" i="70"/>
  <c r="A3" i="69"/>
  <c r="B3" i="69"/>
  <c r="B5" i="69"/>
  <c r="A5" i="69"/>
  <c r="A7" i="69"/>
  <c r="A3" i="3"/>
  <c r="B3" i="3"/>
  <c r="B5" i="3"/>
  <c r="A5" i="3"/>
  <c r="A7" i="3"/>
  <c r="A3" i="2"/>
  <c r="B3" i="2"/>
  <c r="A5" i="2"/>
  <c r="B5" i="2"/>
  <c r="A7" i="2"/>
  <c r="J26" i="56" l="1"/>
  <c r="F26" i="59" l="1"/>
  <c r="D26" i="70"/>
  <c r="K24" i="72" l="1"/>
  <c r="K24" i="71"/>
  <c r="G24" i="2" l="1"/>
  <c r="J26" i="72" l="1"/>
  <c r="H26" i="72"/>
  <c r="F26" i="72"/>
  <c r="D26" i="72"/>
  <c r="K25" i="72"/>
  <c r="J26" i="71"/>
  <c r="H26" i="71"/>
  <c r="F26" i="71"/>
  <c r="D26" i="71"/>
  <c r="K25" i="71"/>
  <c r="J26" i="70"/>
  <c r="H26" i="70"/>
  <c r="F26" i="70"/>
  <c r="J26" i="69"/>
  <c r="H26" i="69"/>
  <c r="F26" i="69"/>
  <c r="D26" i="69"/>
  <c r="K26" i="69"/>
  <c r="K26" i="72" l="1"/>
  <c r="K26" i="71"/>
  <c r="K26" i="70"/>
  <c r="J26" i="59"/>
  <c r="H26" i="59"/>
  <c r="D26" i="59"/>
  <c r="J26" i="58"/>
  <c r="H26" i="58"/>
  <c r="F26" i="58"/>
  <c r="D26" i="58"/>
  <c r="K25" i="58"/>
  <c r="J26" i="57"/>
  <c r="H26" i="57"/>
  <c r="F26" i="57"/>
  <c r="D26" i="57"/>
  <c r="H26" i="56"/>
  <c r="F26" i="56"/>
  <c r="D26" i="56"/>
  <c r="K26" i="56" l="1"/>
  <c r="K26" i="59"/>
  <c r="K26" i="58"/>
  <c r="K26" i="57"/>
  <c r="J26" i="51"/>
  <c r="H26" i="51"/>
  <c r="F26" i="51"/>
  <c r="D26" i="51"/>
  <c r="K25" i="51"/>
  <c r="K24" i="51"/>
  <c r="J26" i="50"/>
  <c r="H26" i="50"/>
  <c r="F26" i="50"/>
  <c r="D26" i="50"/>
  <c r="K25" i="50"/>
  <c r="K24" i="50"/>
  <c r="K26" i="51" l="1"/>
  <c r="K26" i="50"/>
  <c r="G26" i="3" l="1"/>
  <c r="H25" i="3"/>
  <c r="H24" i="3"/>
  <c r="H25" i="2"/>
  <c r="H24" i="2"/>
  <c r="G26" i="2"/>
  <c r="H26" i="3" l="1"/>
  <c r="H26" i="2"/>
</calcChain>
</file>

<file path=xl/sharedStrings.xml><?xml version="1.0" encoding="utf-8"?>
<sst xmlns="http://schemas.openxmlformats.org/spreadsheetml/2006/main" count="713" uniqueCount="220">
  <si>
    <t>CLAVE DEL Pp</t>
  </si>
  <si>
    <t>CLAVE DE LA UR</t>
  </si>
  <si>
    <t>AÑO</t>
  </si>
  <si>
    <t>NOMBRE DE LA UNIDAD RESPONSABLE (UR)</t>
  </si>
  <si>
    <t>SUPUESTOS</t>
  </si>
  <si>
    <t>NIVEL</t>
  </si>
  <si>
    <t>RESUMEN NARRATIVO (OBJETIVO)</t>
  </si>
  <si>
    <t xml:space="preserve">INDICADORES </t>
  </si>
  <si>
    <t>MEDIOS DE VERIFICACIÓN</t>
  </si>
  <si>
    <t>RESUMEN NARRATIVO (OBJETIVOS)</t>
  </si>
  <si>
    <t>FIN</t>
  </si>
  <si>
    <t>PROPÓSITO</t>
  </si>
  <si>
    <t>COMPONENTE 1</t>
  </si>
  <si>
    <t>ACTIVIDAD 1.1</t>
  </si>
  <si>
    <t>COMPONENTE 2</t>
  </si>
  <si>
    <t>ACTIVIDAD 2.1</t>
  </si>
  <si>
    <t>ACTIVIDAD 2.3</t>
  </si>
  <si>
    <t>MATRIZ DE INDICADORES PARA RESULTADOS (MIR)</t>
  </si>
  <si>
    <t>NOMBRE DEL PROGRAMA PRESUPUESTARIO (Pp)</t>
  </si>
  <si>
    <t>MÉTODO DE CÁLCULO</t>
  </si>
  <si>
    <t>UNIDAD DE MEDIDA</t>
  </si>
  <si>
    <t>FRECUENCIA DE MEDICIÓN</t>
  </si>
  <si>
    <t>METAS DEL INDICADOR</t>
  </si>
  <si>
    <t>VARIABLES DEL INDICADOR</t>
  </si>
  <si>
    <t>UNIDAD DE MEDIDA DE LAS VARIABLES</t>
  </si>
  <si>
    <t>TIPO DE OPERACIÓN</t>
  </si>
  <si>
    <t>CALENDARIZACIÓN DE METAS</t>
  </si>
  <si>
    <t>OBSERVACIONES</t>
  </si>
  <si>
    <t>TRIMESTRE 1</t>
  </si>
  <si>
    <t>TRIMESTRE 2</t>
  </si>
  <si>
    <t>TRIMESTRE 3</t>
  </si>
  <si>
    <t>TRIMESTRE 4</t>
  </si>
  <si>
    <t>RESULTADO ESPERADO</t>
  </si>
  <si>
    <t>FICHA TÉCNICA DEL INDICADOR DE LA MIR</t>
  </si>
  <si>
    <t>DEFINICIÓN</t>
  </si>
  <si>
    <t>NOMBRE</t>
  </si>
  <si>
    <t>ELEMENTOS DEL INDICADOR</t>
  </si>
  <si>
    <t>DIMENSIÓN A MEDIR</t>
  </si>
  <si>
    <t>LÍNEA BASE</t>
  </si>
  <si>
    <t>SENTIDO</t>
  </si>
  <si>
    <t>TIPO</t>
  </si>
  <si>
    <t xml:space="preserve">NIVEL DE LA MIR AL QUE CORRESPONDE </t>
  </si>
  <si>
    <t>META ANUAL</t>
  </si>
  <si>
    <t>NO. DEL FRENTE DEL PMD</t>
  </si>
  <si>
    <t>NOMBRE DEL FRENTE DEL PLAN MUNICIPAL DE DESARROLLO (PMD)</t>
  </si>
  <si>
    <t>COMPONENTE 3</t>
  </si>
  <si>
    <t>ACTIVIDAD 3.1</t>
  </si>
  <si>
    <t>Ejecución de programas para verificar propiedades</t>
  </si>
  <si>
    <t>Incremento en la recaudación proveniente de adeudos de periodos anteriores, con énfasis en el impuesto predial y multas de tránsito, para disminuir el padrón de contribuyentes morosos</t>
  </si>
  <si>
    <t xml:space="preserve">Presupuesto de Ingresos Estimado en la Ley de Ingresos de la Administración Pública Directa cumplido </t>
  </si>
  <si>
    <t>Porcentaje de cumplimiento del presupuesto de ingresos estimado</t>
  </si>
  <si>
    <t xml:space="preserve">Los contribuyentes acuden a realizar el pago de sus obligaciones fiscales municipales. </t>
  </si>
  <si>
    <t>ACTIVIDAD 2.2</t>
  </si>
  <si>
    <t>Porcentaje de cumplimiento en la integración de los informes de la Cuenta Pública</t>
  </si>
  <si>
    <t>(Número de informes elaborados / Número de informes programados a elaborar) * 100</t>
  </si>
  <si>
    <t>(Calificación de la cuenta pública en periodo actual / Calificación de la cuenta pública en periodo previo) - 1 * 100</t>
  </si>
  <si>
    <t>Integración de los informes de cuenta pública de acuerdo a la normatividad aplicable</t>
  </si>
  <si>
    <t>Eficacia</t>
  </si>
  <si>
    <t>Fin</t>
  </si>
  <si>
    <t>Estratégico</t>
  </si>
  <si>
    <t>Ascendente</t>
  </si>
  <si>
    <t>Anual</t>
  </si>
  <si>
    <t>Variación porcentual</t>
  </si>
  <si>
    <t>A. Calificación de la cuenta pública en periodo actual</t>
  </si>
  <si>
    <t>B. Calificación de la cuenta pública en periodo previo</t>
  </si>
  <si>
    <t>Calificación</t>
  </si>
  <si>
    <t>No acumulable</t>
  </si>
  <si>
    <t>Porcentaje</t>
  </si>
  <si>
    <t>Propósito</t>
  </si>
  <si>
    <t>Porcentaje de cumplimiento en la recaudación de las contribuciones en rezago</t>
  </si>
  <si>
    <t>Cuenta pública conforme a la Guía para la Presentación de la Cuenta Pública emitida por el Instituto Superior de Auditoría y Fiscalización (ISAF) elaborada</t>
  </si>
  <si>
    <t>Porcentaje de cumplimiento en las obligaciones de información que debe contener la cuenta pública</t>
  </si>
  <si>
    <t>ACTIVIDAD 1.2</t>
  </si>
  <si>
    <t>Gestión</t>
  </si>
  <si>
    <t>Trimestral</t>
  </si>
  <si>
    <t xml:space="preserve">Porcentaje </t>
  </si>
  <si>
    <t>Acumulable</t>
  </si>
  <si>
    <t>Porcentaje de cumplimiento en la recaudación de ingresos por prestación de servicios catastrales</t>
  </si>
  <si>
    <t>Recaudación de ingresos por prestación de servicios catastrales</t>
  </si>
  <si>
    <t>Informe</t>
  </si>
  <si>
    <t>A. Número de informes elaborados</t>
  </si>
  <si>
    <t>B. Número de informes programados a elaborar</t>
  </si>
  <si>
    <t>N/D</t>
  </si>
  <si>
    <t>Seguimiento al cumplimiento de la recaudación de ingresos propios comprometida por las dependencias en el proceso de formulación del presupuesto anual de ingresos</t>
  </si>
  <si>
    <t>Porcentaje de cumplimiento en la recaudación de ingresos por prestación de servicios catastrales y manifestaciones presentadas</t>
  </si>
  <si>
    <t>Porcentaje de cumplimiento en la elaboración de informes</t>
  </si>
  <si>
    <t>Porcentaje de cumplimiento en la verificación de propiedades</t>
  </si>
  <si>
    <t>ACTIVIDAD 1.3</t>
  </si>
  <si>
    <t>(Información contable cumplida + información presupuestaria cumplida + información programática cumplida + anexos cumplidos + información de la Ley de disciplina financiera cumplida + Información Adicional solicitada por el ISAF cumplida  / Información contable solicitada + información presupuestaria solicitada + información programática solicitada + anexos solicitados + información de la Ley de disciplina financiera solicitada + Información Adicional solicitada por el ISAF) * 100</t>
  </si>
  <si>
    <t>Componente 3</t>
  </si>
  <si>
    <t>A. Información contable cumplida + información presupuestaria cumplida + información programática cumplida + anexos cumplidos + información de la Ley de disciplina financiera cumplida + Información Adicional solicitada por el ISAF cumplida</t>
  </si>
  <si>
    <t>Documento</t>
  </si>
  <si>
    <t>B. Información contable solicitada + información presupuestaria solicitada + información programática solicitada + anexos solicitados + información de la Ley de disciplina financiera solicitada + Información Adicional solicitada por el ISAF</t>
  </si>
  <si>
    <t>Del total de informes de la Cuenta Pública programados a elaborar, este indicador medirá el porcentaje de informes elaborados.</t>
  </si>
  <si>
    <t>(Número de informes de la Cuenta Pública elaborados / Número de informes de la Cuenta Pública programados a elaborar) * 100</t>
  </si>
  <si>
    <t>Actividad 3.1</t>
  </si>
  <si>
    <t>A. Número de informes de la Cuenta Pública elaborados</t>
  </si>
  <si>
    <t>B. Número de informes de la Cuenta Pública programados a elaborar</t>
  </si>
  <si>
    <t>Pesos</t>
  </si>
  <si>
    <t>Del total de informes programados a elaborar, este indicador medirá qué porcentaje fueron elaborados.</t>
  </si>
  <si>
    <t>Informes</t>
  </si>
  <si>
    <t>(Ingresos totales recaudados / Ingresos totales presupuestados) * 100</t>
  </si>
  <si>
    <t xml:space="preserve">Estratégico </t>
  </si>
  <si>
    <t>Componente 2</t>
  </si>
  <si>
    <t>A. Ingresos totales recaudados</t>
  </si>
  <si>
    <t>B. Ingresos totales presupuestados</t>
  </si>
  <si>
    <t>Del total de verificaciones de propiedad, construcción o reconsideración de valor solicitadas por ciudadanos, este indicador medirá qué porcentaje fueron realizadas.</t>
  </si>
  <si>
    <t>(Número de verificaciones realizadas / Número de verificaciones solicitadas) * 100</t>
  </si>
  <si>
    <t>Actividad 2.1</t>
  </si>
  <si>
    <t>A. Número de verificaciones realizadas</t>
  </si>
  <si>
    <t>Verificación</t>
  </si>
  <si>
    <t>B. Número de verificaciones solicitadas</t>
  </si>
  <si>
    <t>Del total de ingresos por prestación de servicios catastrales presupuestados, este indicador mostrará qué porcentaje se recaudó.</t>
  </si>
  <si>
    <t>Actividad 2.2</t>
  </si>
  <si>
    <t>Del total de ingresos por manifestaciones presentadas presupuestados, este indicador mostrará qué porcentaje se recaudó.</t>
  </si>
  <si>
    <t>Actividad 2.3</t>
  </si>
  <si>
    <t xml:space="preserve">Eficacia </t>
  </si>
  <si>
    <t>Componente 1</t>
  </si>
  <si>
    <t>Porcentaje de cumplimiento del presupuesto de ingresos propios estimado</t>
  </si>
  <si>
    <t>Del total de ingresos propios presupuestados, este indicador medirá qué porcentaje se recaudó.</t>
  </si>
  <si>
    <t>(Ingresos propios recaudados / Ingresos propios presupuestados) * 100</t>
  </si>
  <si>
    <t>Ascendene</t>
  </si>
  <si>
    <t>Del total de ingresos por contribuciones en rezago presupuestados, este indicador medirá qué porcentaje se recaudó.</t>
  </si>
  <si>
    <t>(Ingresos por contribuciones en rezago recaudados / Ingresos por contribuciones en rezago presupuestados)  * 100</t>
  </si>
  <si>
    <t>Actividad 1.3</t>
  </si>
  <si>
    <t>Contribuir en el mejoramiento de los procesos gubernamentales en nuestro ayuntamiento, para incentivar el desarrollo de nuestra comunidad.</t>
  </si>
  <si>
    <t>Variación porcentual de la calificación de la Cuenta Pública Municipal de Navojoa</t>
  </si>
  <si>
    <t>A. Índice de avance en la implantación y operación del PbR en periodo actual</t>
  </si>
  <si>
    <t>B.  Índice de avance en la implantación y operación del PbR en periodo previo</t>
  </si>
  <si>
    <t>La administración municipal de Navojoa realiza  mejoras de manera integral al manejo de los bienes patrimoniales.</t>
  </si>
  <si>
    <t>(Índice de avance en la implantación y operación del PbR en periodo actual / Índice de avance en la implantación y operación del PbR en periodo previo) - 1 * 100</t>
  </si>
  <si>
    <t>Calificación de la auditoría financiera por parte de ISAF</t>
  </si>
  <si>
    <t>Emisión por parte de ISAF del reporte de calificación de la cuenta pública.</t>
  </si>
  <si>
    <t xml:space="preserve">Oficio de Informe de Metas. Dirección de Catastro. Disponible en: Dirección de Catastro. </t>
  </si>
  <si>
    <t>Avances trimestrales y Cuenta Pública. Coordinación de Contabilidad, Patrimonio y Cuenta Pública. Disponible en: https://www.Navojoa.gob.mx/pages/transparencia-finanzas-publicas.aspx#</t>
  </si>
  <si>
    <t>1. Existe coordinación con las dependencias y entidades, para llevar a cabo esta tarea.
2. Las dependencias y entidades registran sus asientos contables en tiempo y forma.</t>
  </si>
  <si>
    <t>Del total de obligaciones de información establecidas en la Guía para la Presentación de la Cuenta Pública emitida por el Instituto Superior de Auditoría y Fiscalización (ISAF), este indicador medirá con qué porcentaje cumple la Cuenta Pública Municipal de Navojoa.</t>
  </si>
  <si>
    <t>Recaudación de ingresos por manifestación de adquisición de predio presentadas</t>
  </si>
  <si>
    <t>Porcentaje de cumplimiento en la recaudación de ingresos por manifestación de adquisición de predio presentadas</t>
  </si>
  <si>
    <t>Comparativo de Ingresos de la Cuenta Pública. Dirección de Ingresos. Disponible en:  Dirección de Ingresos.</t>
  </si>
  <si>
    <t>Las dependencias y paramunicipales asignan y usan los recursos públicos de manera eficiente, cumpliendo con el marco normativo.</t>
  </si>
  <si>
    <t>Las dependencias y paramunicipales asignan y usan los recursos públicos de manera eficiente.</t>
  </si>
  <si>
    <t xml:space="preserve">Presupuesto de Ingresos Estimado en la Ley de Ingresos de la Administración Pública Directa cumplido. </t>
  </si>
  <si>
    <t>TESORERÍA MUNICIPAL</t>
  </si>
  <si>
    <t>TESORERÍA MUNCIPAL</t>
  </si>
  <si>
    <t>MUNICIPIO DE NAVOJOA</t>
  </si>
  <si>
    <t>Actividad 1.1</t>
  </si>
  <si>
    <t>Actividad 1.2</t>
  </si>
  <si>
    <t>A. Ingresos de contribuciones en rezago recaudados</t>
  </si>
  <si>
    <t xml:space="preserve"> B. Ingresos por contribuciones en rezago presupuestados</t>
  </si>
  <si>
    <t>A. Ingresos propios recaudados</t>
  </si>
  <si>
    <t>B. Ingresos propios presupuestados</t>
  </si>
  <si>
    <t>Recaudación de ingresos por prestación de servicios catastrales.</t>
  </si>
  <si>
    <t>Porcentaje de cumplimiento en la recaudación de ingresos por prestación de servicios catastrales.</t>
  </si>
  <si>
    <t>NO. DEL EJE RECTOR DEL PMD</t>
  </si>
  <si>
    <t>NOMBRE DEL EJE RECTOR DEL PLAN MUNICIPAL DE DESARROLLO (PMD)</t>
  </si>
  <si>
    <t>TM</t>
  </si>
  <si>
    <t xml:space="preserve">Calificación de la auditoría financiera por parte de ISAF. </t>
  </si>
  <si>
    <t xml:space="preserve">                                                                                                                     </t>
  </si>
  <si>
    <t>Mide la variación porcentual entre el índice de avance en la implantación y operación del PbR (Programa Bruto de Rendimiento) en los años 2024 y en 2023.</t>
  </si>
  <si>
    <t xml:space="preserve">                                                                                                                                                                             NOMBRE DEL FRENTE DEL PLAN MUNICIPAL DE DESARROLLO (PMD)</t>
  </si>
  <si>
    <t xml:space="preserve">                                                                                                                                                                            NOMBRE DEL PROGRAMA PRESUPUESTARIO (Pp)</t>
  </si>
  <si>
    <t xml:space="preserve">                                                                                                                                                                                                                                                      FICHA TÉCNICA DEL INDICADOR DE LA MIR</t>
  </si>
  <si>
    <t xml:space="preserve">                                                                                                                                                                                            NOMBRE DE LA UNIDAD RESPONSABLE (UR)</t>
  </si>
  <si>
    <t xml:space="preserve">                                                                                                                                                                                                        TESORERÍA MUNICIPAL</t>
  </si>
  <si>
    <t xml:space="preserve">                                                                                                                                                   ELEMENTOS DEL INDICADOR</t>
  </si>
  <si>
    <t xml:space="preserve">                                                                                                            NOMBRE DEL FRENTE DEL PLAN MUNICIPAL DE DESARROLLO (PMD)</t>
  </si>
  <si>
    <t xml:space="preserve">                                                                                                                              NOMBRE DE LA UNIDAD RESPONSABLE (UR)</t>
  </si>
  <si>
    <t xml:space="preserve">                                                                                                                                                       NOMBRE DEL FRENTE DEL PLAN MUNICIPAL DE DESARROLLO (PMD)</t>
  </si>
  <si>
    <t xml:space="preserve">                                                                                                                                                                    NOMBRE DE LA UNIDAD RESPONSABLE (UR)</t>
  </si>
  <si>
    <t>Del total de ingresos presupuestados en la Ley de Ingresos 2025, este indicador medirá qué porcentaje se recaudó.</t>
  </si>
  <si>
    <t>Informe de Resultados de la Revisión de la Cuenta Pública Municipal de Navojoa. ISAF. 2024. Disponible en: https://isaf.gob.mx/</t>
  </si>
  <si>
    <t>El cumplimiento de la recaudación de ingresos propios proyectados por las dependencias en el presupuesto anual de ingresos</t>
  </si>
  <si>
    <t>Porcentaje de cumplimiento en el presupuesto contra lo proyectado de ingresos propios estimado</t>
  </si>
  <si>
    <t>Comparativo de Ingresos reflejados en el resultados de la  Cuenta Pública. Dirección de Ingresos,  en el reporte generado de cada cuenta</t>
  </si>
  <si>
    <t xml:space="preserve">la coordinacion entre las dependencias y la Direccion de Ingresos para la buena recaudacion. </t>
  </si>
  <si>
    <t>Porcentaje de disminucion en  la recaudación de las contribuciones en rezago tanto predial como multas.</t>
  </si>
  <si>
    <t>Comparativo de Ingresos trimestral de la Cuenta Pública, contra el periodo anterior del rezago emitidos por la Direccion de Ingresos.</t>
  </si>
  <si>
    <t>Los contribuyentes acuden a realizar el pago de sus obligaciones fiscales municipales, atravez de programas de promociones e incentivando a los contribuyentes al ponerse al corriente de  sus adeudos</t>
  </si>
  <si>
    <t>Realizar  informes mensuales de ingresos recaudados 2025</t>
  </si>
  <si>
    <t>Evaluar parámetros de resultados de lo ingresado contra lo proyectado por cada rubro, generando con esto datos precisos y confiable que es la base para un indicador con  mas rendimiento en la elaboración de informes</t>
  </si>
  <si>
    <t xml:space="preserve">Reporte del Sistema de informacion de Recaudacion (SIR) Dirección de Ingresos. </t>
  </si>
  <si>
    <t>Se generan los reportes por cada rubro en el sistema (SIR).</t>
  </si>
  <si>
    <t>En Catastro Municipal,es prioridad contar con el  padron actualizado de todo bien inmueble del Municipio</t>
  </si>
  <si>
    <t>En la recaudación de ingresos por prestación de servicios catastrales y manifestaciones presentadas, conociendo el número de traslado de dominio, asi como su ingresos, el número de captura y actualizaciones.</t>
  </si>
  <si>
    <t xml:space="preserve">contar con un sistema actualizado, sofward, cartografia de todos los predios del Municipio Disponible en: Dirección de Catastro. </t>
  </si>
  <si>
    <t>Ejecución de programas para verificacion de  propiedades y atencion a las solicitudes de los contribuyentes.</t>
  </si>
  <si>
    <t>Resultado  de cumplimiento en la verificación de propiedades, traslado de dominio, expediciones de certificados.</t>
  </si>
  <si>
    <t>Aviso de construcción cordinados con la Sría. De Infraestructura, descripción de inconformidad y reconsideración de valor. Servicios Catastrales. Disponible en: Archivo de Servicios Catastrales y escaneado en clave catastral.</t>
  </si>
  <si>
    <t>Tanto el departamento de Catastro realiza, verifica y  actualiza los predios como los que el  ciudadano solicita su actualizacion.</t>
  </si>
  <si>
    <t xml:space="preserve">Los traslados acuden a realizcontribuyentes acuden a realizar el pago de sus obligaciones fiscales municipales por prestación de servicios catastrales. </t>
  </si>
  <si>
    <t>Resultado de cumplimiento en la recaudación de ingresos por manifestación de adquisición de predio presentadas contra lo proyectado</t>
  </si>
  <si>
    <t xml:space="preserve">Oficio de los reportes de ingresos por las prestaciones de servicios. Dirección de Catastro. Disponible en: Dirección de Catastro. </t>
  </si>
  <si>
    <t>Los traslados presentados por parte de los ciudadanos, notarias,  Dependencias de Gobierno (INSUS, COVES, BIENES Y CONCESIONES) que acuden a realizar los trámites correspondientes para la traslación de dominio de algun predio, el pago de sus obligaciones fiscales municipales.</t>
  </si>
  <si>
    <t>Avances trimestrales y Cuenta Pública. Coordinación de Contabilidad, Patrimonio y Cuenta Pública. 2024. Disponible en: https://www.Navojoa.gob.mx/pages/transparencia-finanzas-publicas.aspx#</t>
  </si>
  <si>
    <t xml:space="preserve"> total de movimientos en el sistema de catastro para la actualizacion / total general registrado 100%</t>
  </si>
  <si>
    <t>Del total de ingresos por prestación de servicios catastrales y manifestaciones presentadas presupuestados, este indicador mostrará que porcentaje se actualizó</t>
  </si>
  <si>
    <t>tener actualizado los movimientos</t>
  </si>
  <si>
    <t>A. total de movimientos</t>
  </si>
  <si>
    <t>B. total general de movimientos proyectados</t>
  </si>
  <si>
    <t>informe</t>
  </si>
  <si>
    <t xml:space="preserve">1. Los ciudadanos se presentan en ventanilla con los requisitos necesarios para solicitar la verificación de su propiedad., que el Municipio tiene la obligacion de integrar el area de Catastro con el equipo necesario para contar con el registro debidamente actualizado, para cuando acuda un ciudadano con alguna solicitud para revision de su predio  
2. Los contribuyentes acuden a realizar el pago de sus obligaciones fiscales municipales por prestación de servicios catastrales y manifestaciones presentadas. </t>
  </si>
  <si>
    <t>al finalizar el ejercicio 2024</t>
  </si>
  <si>
    <t>Al finalizar el trienio 2025</t>
  </si>
  <si>
    <t>Mide la variación porcentual entre la calificación de la Cuenta Pública Municipal de 2024 y de 2025.</t>
  </si>
  <si>
    <t>FICHA1:I17A TÉCNICA DEL INDICADOR DE LA MIR</t>
  </si>
  <si>
    <t>FICHA1:K15A TÉCNICA DEL INDICADOR DE LA MIR</t>
  </si>
  <si>
    <t>TERCER  TRIM 2025</t>
  </si>
  <si>
    <t xml:space="preserve">                  JULIO-SEPTIEMBRE</t>
  </si>
  <si>
    <t xml:space="preserve">               JULIO-SEPTIEMBRE</t>
  </si>
  <si>
    <t xml:space="preserve">           JULIO-SEPTIEMBRE</t>
  </si>
  <si>
    <t xml:space="preserve">         JULIO-SEPTIEMBRE</t>
  </si>
  <si>
    <t xml:space="preserve">            JULIO-SEPTIEMBRE</t>
  </si>
  <si>
    <t xml:space="preserve">        JULIO-SEPTIEMBRE</t>
  </si>
  <si>
    <t>TERCER  TRIM. 2025</t>
  </si>
  <si>
    <t>EB</t>
  </si>
  <si>
    <t>PLANEACIÓN DE LA POLITICA FINANCIERA</t>
  </si>
  <si>
    <t>GOBIERNO PARA EL DESARROLLO</t>
  </si>
  <si>
    <t>JULIO-SEPTIEMBRE</t>
  </si>
  <si>
    <t>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</si>
</sst>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43" formatCode="_-* #,##0.00_-;\-* #,##0.00_-;_-* &quot;-&quot;??_-;_-@_-"/>
    <numFmt numFmtId="164" formatCode="#,##0.0"/>
    <numFmt numFmtId="165" formatCode="_-&quot;$&quot;* #,##0_-;\-&quot;$&quot;* #,##0_-;_-&quot;$&quot;* &quot;-&quot;??_-;_-@_-"/>
    <numFmt numFmtId="166" formatCode="&quot;$&quot;#,##0.00"/>
    <numFmt numFmtId="167" formatCode="#,##0_ ;\-#,##0\ "/>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top style="thin">
        <color auto="1"/>
      </top>
      <bottom/>
      <diagonal/>
    </border>
    <border>
      <left/>
      <right style="thin">
        <color auto="1"/>
      </right>
      <top style="thin">
        <color auto="1"/>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right style="medium">
        <color indexed="64"/>
      </right>
      <top style="medium">
        <color indexed="64"/>
      </top>
      <bottom style="thin">
        <color auto="1"/>
      </bottom>
      <diagonal/>
    </border>
    <border>
      <left/>
      <right style="thin">
        <color auto="1"/>
      </right>
      <top/>
      <bottom/>
      <diagonal/>
    </border>
    <border>
      <left/>
      <right style="thin">
        <color auto="1"/>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75">
    <xf numFmtId="0" fontId="0" fillId="0" borderId="0" xfId="0"/>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Fill="1" applyBorder="1" applyAlignment="1">
      <alignment horizontal="center" vertical="center" wrapText="1"/>
    </xf>
    <xf numFmtId="43" fontId="3" fillId="0" borderId="1" xfId="1"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43" fontId="3" fillId="0" borderId="1" xfId="0" applyNumberFormat="1" applyFont="1" applyFill="1" applyBorder="1" applyAlignment="1">
      <alignment horizontal="center" vertical="center" wrapText="1"/>
    </xf>
    <xf numFmtId="43" fontId="3" fillId="0" borderId="1" xfId="0" applyNumberFormat="1" applyFont="1" applyFill="1" applyBorder="1" applyAlignment="1">
      <alignment horizontal="center"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43" fontId="3" fillId="0" borderId="1" xfId="1" applyFont="1" applyFill="1" applyBorder="1" applyAlignment="1">
      <alignment horizontal="center" vertical="center" wrapText="1"/>
    </xf>
    <xf numFmtId="43" fontId="3" fillId="0" borderId="1" xfId="0" applyNumberFormat="1" applyFont="1" applyBorder="1" applyAlignment="1">
      <alignment horizontal="center" vertical="center" wrapText="1"/>
    </xf>
    <xf numFmtId="43" fontId="3" fillId="0" borderId="1" xfId="0" applyNumberFormat="1" applyFont="1" applyBorder="1" applyAlignment="1">
      <alignment horizontal="center" vertical="center"/>
    </xf>
    <xf numFmtId="165" fontId="3" fillId="0" borderId="1" xfId="3" applyNumberFormat="1"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165" fontId="3" fillId="0" borderId="1" xfId="1" applyNumberFormat="1" applyFont="1" applyFill="1" applyBorder="1" applyAlignment="1">
      <alignment vertical="center" wrapText="1"/>
    </xf>
    <xf numFmtId="165" fontId="3" fillId="0" borderId="1" xfId="1" applyNumberFormat="1" applyFont="1" applyFill="1" applyBorder="1" applyAlignment="1">
      <alignment horizontal="center" vertical="center" wrapText="1"/>
    </xf>
    <xf numFmtId="165" fontId="3" fillId="0" borderId="1" xfId="3" applyNumberFormat="1" applyFont="1" applyFill="1" applyBorder="1" applyAlignment="1">
      <alignment vertical="center" wrapText="1"/>
    </xf>
    <xf numFmtId="0" fontId="3" fillId="0" borderId="1" xfId="1"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43" fontId="4" fillId="3" borderId="1" xfId="1" applyNumberFormat="1" applyFont="1" applyFill="1" applyBorder="1" applyAlignment="1">
      <alignment horizontal="center" vertical="center"/>
    </xf>
    <xf numFmtId="9" fontId="4" fillId="3" borderId="1" xfId="2" applyFont="1" applyFill="1" applyBorder="1" applyAlignment="1">
      <alignment horizontal="center" vertical="center"/>
    </xf>
    <xf numFmtId="10" fontId="4" fillId="3" borderId="1" xfId="2" applyNumberFormat="1" applyFont="1" applyFill="1" applyBorder="1" applyAlignment="1">
      <alignment horizontal="center"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0" fillId="0" borderId="0" xfId="0" applyAlignment="1">
      <alignment horizontal="left"/>
    </xf>
    <xf numFmtId="0" fontId="0" fillId="0" borderId="0" xfId="0" applyAlignment="1">
      <alignment horizontal="left" vertical="center"/>
    </xf>
    <xf numFmtId="2" fontId="3" fillId="0" borderId="0" xfId="0" applyNumberFormat="1" applyFont="1" applyAlignment="1">
      <alignment horizontal="center" vertical="center"/>
    </xf>
    <xf numFmtId="165" fontId="3" fillId="0" borderId="0" xfId="0" applyNumberFormat="1" applyFont="1" applyAlignment="1">
      <alignment horizontal="center" vertical="center"/>
    </xf>
    <xf numFmtId="0" fontId="3" fillId="0" borderId="0" xfId="0" applyFont="1" applyBorder="1" applyAlignment="1">
      <alignment horizontal="center" vertical="center"/>
    </xf>
    <xf numFmtId="165" fontId="3" fillId="0" borderId="0" xfId="0" applyNumberFormat="1" applyFont="1" applyBorder="1" applyAlignment="1">
      <alignment horizontal="center" vertical="center"/>
    </xf>
    <xf numFmtId="44" fontId="3" fillId="0" borderId="0" xfId="0" applyNumberFormat="1" applyFont="1" applyAlignment="1">
      <alignment horizontal="center" vertical="center"/>
    </xf>
    <xf numFmtId="165" fontId="3" fillId="0" borderId="0" xfId="3" applyNumberFormat="1" applyFont="1" applyFill="1" applyBorder="1" applyAlignment="1">
      <alignment horizontal="center" vertical="center" wrapText="1"/>
    </xf>
    <xf numFmtId="166" fontId="3" fillId="0" borderId="0" xfId="0" applyNumberFormat="1" applyFont="1" applyAlignment="1">
      <alignment horizontal="center" vertical="center"/>
    </xf>
    <xf numFmtId="166" fontId="4" fillId="0" borderId="0" xfId="0" applyNumberFormat="1" applyFont="1" applyAlignment="1">
      <alignment horizontal="center" vertical="center"/>
    </xf>
    <xf numFmtId="0" fontId="3" fillId="0" borderId="0" xfId="0" applyFont="1" applyAlignment="1">
      <alignment horizontal="left" vertical="center"/>
    </xf>
    <xf numFmtId="165" fontId="3" fillId="0" borderId="0" xfId="0" applyNumberFormat="1" applyFont="1" applyAlignment="1">
      <alignment horizontal="left" vertical="center"/>
    </xf>
    <xf numFmtId="165" fontId="4" fillId="0" borderId="0" xfId="0" applyNumberFormat="1" applyFont="1" applyAlignment="1">
      <alignment horizontal="center" vertical="center"/>
    </xf>
    <xf numFmtId="0" fontId="3" fillId="0" borderId="0" xfId="0" applyFont="1" applyBorder="1" applyAlignment="1">
      <alignment horizontal="left" vertical="center"/>
    </xf>
    <xf numFmtId="166" fontId="3" fillId="0" borderId="0" xfId="1" applyNumberFormat="1" applyFont="1" applyFill="1" applyBorder="1" applyAlignment="1">
      <alignment vertical="center" wrapText="1"/>
    </xf>
    <xf numFmtId="0" fontId="2" fillId="3" borderId="19" xfId="0" applyFont="1" applyFill="1" applyBorder="1" applyAlignment="1">
      <alignment horizontal="center" vertical="center"/>
    </xf>
    <xf numFmtId="0" fontId="0" fillId="0" borderId="20" xfId="0" applyBorder="1" applyAlignment="1">
      <alignment horizontal="center" vertical="center"/>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xf>
    <xf numFmtId="0" fontId="0" fillId="0" borderId="5" xfId="0" applyBorder="1" applyAlignment="1">
      <alignment horizontal="center" vertical="center"/>
    </xf>
    <xf numFmtId="0" fontId="2" fillId="3" borderId="5"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24" xfId="0" applyFont="1" applyFill="1" applyBorder="1" applyAlignment="1">
      <alignment horizontal="center" vertical="center" wrapText="1"/>
    </xf>
    <xf numFmtId="49" fontId="3" fillId="0" borderId="5" xfId="0" applyNumberFormat="1" applyFont="1" applyBorder="1" applyAlignment="1">
      <alignment horizontal="center" vertical="center"/>
    </xf>
    <xf numFmtId="0" fontId="3" fillId="0" borderId="27" xfId="0" applyFont="1" applyBorder="1" applyAlignment="1">
      <alignment horizontal="center" vertical="center"/>
    </xf>
    <xf numFmtId="0" fontId="4" fillId="3" borderId="30" xfId="0" applyFont="1" applyFill="1" applyBorder="1" applyAlignment="1">
      <alignment horizontal="center" vertical="center" wrapText="1"/>
    </xf>
    <xf numFmtId="49" fontId="3" fillId="0" borderId="31" xfId="0" applyNumberFormat="1" applyFont="1" applyBorder="1" applyAlignment="1">
      <alignment horizontal="center" vertical="center"/>
    </xf>
    <xf numFmtId="0" fontId="3" fillId="0" borderId="30" xfId="0" applyFont="1" applyBorder="1" applyAlignment="1">
      <alignment horizontal="center" vertical="center"/>
    </xf>
    <xf numFmtId="165" fontId="5" fillId="0" borderId="1" xfId="3" applyNumberFormat="1" applyFont="1" applyFill="1" applyBorder="1" applyAlignment="1">
      <alignment vertical="center" wrapText="1"/>
    </xf>
    <xf numFmtId="0" fontId="6" fillId="3" borderId="22" xfId="0" applyFont="1" applyFill="1" applyBorder="1" applyAlignment="1">
      <alignment horizontal="center" vertical="center"/>
    </xf>
    <xf numFmtId="0" fontId="7" fillId="0" borderId="1" xfId="0" applyFont="1" applyFill="1" applyBorder="1" applyAlignment="1">
      <alignment vertical="center" wrapText="1"/>
    </xf>
    <xf numFmtId="0" fontId="8" fillId="0" borderId="1" xfId="0" applyFont="1" applyFill="1" applyBorder="1" applyAlignment="1">
      <alignment horizontal="left" vertical="center" wrapText="1"/>
    </xf>
    <xf numFmtId="4" fontId="8" fillId="0" borderId="1" xfId="0" applyNumberFormat="1"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3" borderId="20" xfId="0" applyFont="1" applyFill="1" applyBorder="1" applyAlignment="1">
      <alignment horizontal="center" vertical="center"/>
    </xf>
    <xf numFmtId="0" fontId="9" fillId="3" borderId="20" xfId="0" applyFont="1" applyFill="1" applyBorder="1" applyAlignment="1">
      <alignment horizontal="center" vertical="center"/>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9" fillId="3" borderId="21" xfId="0" applyFont="1" applyFill="1" applyBorder="1" applyAlignment="1">
      <alignment horizontal="center" vertical="center"/>
    </xf>
    <xf numFmtId="0" fontId="7" fillId="0" borderId="1" xfId="0" applyFont="1" applyBorder="1" applyAlignment="1">
      <alignment vertical="center" wrapText="1"/>
    </xf>
    <xf numFmtId="0" fontId="10" fillId="0" borderId="1" xfId="0" applyFont="1" applyBorder="1" applyAlignment="1">
      <alignment horizontal="left" vertical="center" wrapText="1"/>
    </xf>
    <xf numFmtId="0" fontId="9" fillId="3" borderId="5" xfId="0" applyFont="1" applyFill="1" applyBorder="1" applyAlignment="1">
      <alignment horizontal="center" vertical="center"/>
    </xf>
    <xf numFmtId="0" fontId="10" fillId="0" borderId="1" xfId="0" applyFont="1" applyBorder="1" applyAlignment="1">
      <alignment horizontal="left" vertical="center" wrapText="1" readingOrder="1"/>
    </xf>
    <xf numFmtId="0" fontId="9" fillId="3" borderId="23" xfId="0" applyFont="1" applyFill="1" applyBorder="1" applyAlignment="1">
      <alignment horizontal="center" vertical="center"/>
    </xf>
    <xf numFmtId="0" fontId="7" fillId="0" borderId="1" xfId="0" applyFont="1" applyBorder="1" applyAlignment="1">
      <alignment horizontal="left" vertical="center" wrapText="1" readingOrder="1"/>
    </xf>
    <xf numFmtId="0" fontId="7" fillId="0" borderId="1" xfId="0" applyFont="1" applyBorder="1" applyAlignment="1">
      <alignment horizontal="left" vertical="center" wrapText="1"/>
    </xf>
    <xf numFmtId="0" fontId="6" fillId="0" borderId="1" xfId="0" applyFont="1" applyFill="1" applyBorder="1" applyAlignment="1">
      <alignment vertical="center" wrapText="1"/>
    </xf>
    <xf numFmtId="0" fontId="7" fillId="0" borderId="1" xfId="0" applyFont="1" applyFill="1" applyBorder="1" applyAlignment="1">
      <alignment vertical="center" wrapText="1" readingOrder="1"/>
    </xf>
    <xf numFmtId="0" fontId="10" fillId="0" borderId="1" xfId="0" applyFont="1" applyFill="1" applyBorder="1" applyAlignment="1">
      <alignment horizontal="left" vertical="center" wrapText="1" readingOrder="1"/>
    </xf>
    <xf numFmtId="0" fontId="7" fillId="0" borderId="1" xfId="0" applyFont="1" applyBorder="1" applyAlignment="1">
      <alignment vertical="center" wrapText="1" readingOrder="1"/>
    </xf>
    <xf numFmtId="0" fontId="8" fillId="0" borderId="32" xfId="0" applyFont="1" applyFill="1" applyBorder="1" applyAlignment="1">
      <alignment vertical="center" wrapText="1"/>
    </xf>
    <xf numFmtId="0" fontId="8" fillId="0" borderId="1" xfId="0" applyFont="1" applyFill="1" applyBorder="1" applyAlignment="1">
      <alignment vertical="center" wrapText="1"/>
    </xf>
    <xf numFmtId="164" fontId="8" fillId="0" borderId="1" xfId="0" applyNumberFormat="1" applyFont="1" applyFill="1" applyBorder="1" applyAlignment="1">
      <alignment horizontal="left" vertical="center" wrapText="1" readingOrder="1"/>
    </xf>
    <xf numFmtId="0" fontId="8" fillId="0" borderId="1" xfId="0" applyFont="1" applyBorder="1" applyAlignment="1">
      <alignment vertical="center" wrapText="1"/>
    </xf>
    <xf numFmtId="4" fontId="8" fillId="0" borderId="1" xfId="0" applyNumberFormat="1" applyFont="1" applyBorder="1" applyAlignment="1">
      <alignment horizontal="left" vertical="center" wrapText="1"/>
    </xf>
    <xf numFmtId="164" fontId="8" fillId="0" borderId="1" xfId="0" applyNumberFormat="1" applyFont="1" applyBorder="1" applyAlignment="1">
      <alignment horizontal="left" vertical="center" wrapText="1" readingOrder="1"/>
    </xf>
    <xf numFmtId="167" fontId="3" fillId="0" borderId="1" xfId="3"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0" fillId="0" borderId="0" xfId="0" applyBorder="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7"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 xfId="0" applyFont="1" applyFill="1" applyBorder="1" applyAlignment="1">
      <alignment horizontal="center" vertical="center"/>
    </xf>
    <xf numFmtId="9" fontId="3" fillId="0"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3" fillId="0" borderId="1" xfId="0" applyNumberFormat="1" applyFont="1" applyFill="1" applyBorder="1" applyAlignment="1">
      <alignment horizontal="lef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3" fillId="0" borderId="1" xfId="0" applyFont="1" applyBorder="1" applyAlignment="1">
      <alignment horizontal="left" vertical="center" wrapText="1"/>
    </xf>
    <xf numFmtId="9" fontId="3" fillId="2" borderId="1" xfId="0" applyNumberFormat="1" applyFont="1" applyFill="1" applyBorder="1" applyAlignment="1">
      <alignment horizontal="left" vertical="center" wrapText="1"/>
    </xf>
    <xf numFmtId="0" fontId="4" fillId="3" borderId="32" xfId="0" applyFont="1" applyFill="1" applyBorder="1" applyAlignment="1">
      <alignment horizontal="center" vertical="center" wrapText="1"/>
    </xf>
    <xf numFmtId="0" fontId="4" fillId="3" borderId="24" xfId="0" applyFont="1" applyFill="1" applyBorder="1" applyAlignment="1">
      <alignment horizontal="center" vertical="center" wrapText="1"/>
    </xf>
    <xf numFmtId="49" fontId="3" fillId="0" borderId="26" xfId="0" applyNumberFormat="1" applyFont="1" applyBorder="1" applyAlignment="1">
      <alignment horizontal="left" vertical="center"/>
    </xf>
    <xf numFmtId="49" fontId="3" fillId="0" borderId="16" xfId="0" applyNumberFormat="1" applyFont="1" applyBorder="1" applyAlignment="1">
      <alignment horizontal="left" vertical="center"/>
    </xf>
    <xf numFmtId="49" fontId="3" fillId="0" borderId="17" xfId="0" applyNumberFormat="1" applyFont="1" applyBorder="1" applyAlignment="1">
      <alignment horizontal="left" vertical="center"/>
    </xf>
    <xf numFmtId="0" fontId="4" fillId="3" borderId="26"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3" fillId="0" borderId="24" xfId="0" applyFont="1" applyBorder="1" applyAlignment="1">
      <alignment horizontal="left" vertical="center" wrapText="1"/>
    </xf>
    <xf numFmtId="0" fontId="4" fillId="3" borderId="26" xfId="0" applyFont="1" applyFill="1" applyBorder="1" applyAlignment="1">
      <alignment horizontal="left" vertical="center"/>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26"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3" borderId="17" xfId="0" applyFont="1" applyFill="1" applyBorder="1" applyAlignment="1">
      <alignment horizontal="left" vertical="center" wrapText="1"/>
    </xf>
    <xf numFmtId="0" fontId="4" fillId="3" borderId="29" xfId="0" applyFont="1" applyFill="1" applyBorder="1" applyAlignment="1">
      <alignment horizontal="left" vertical="center"/>
    </xf>
    <xf numFmtId="0" fontId="4" fillId="3" borderId="12" xfId="0" applyFont="1" applyFill="1" applyBorder="1" applyAlignment="1">
      <alignment horizontal="left" vertical="center"/>
    </xf>
    <xf numFmtId="0" fontId="3" fillId="0" borderId="18"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4" fillId="3" borderId="25" xfId="0" applyFont="1" applyFill="1" applyBorder="1" applyAlignment="1">
      <alignment horizontal="left" vertical="center"/>
    </xf>
    <xf numFmtId="49" fontId="3" fillId="0" borderId="0" xfId="0" applyNumberFormat="1" applyFont="1" applyBorder="1" applyAlignment="1">
      <alignment horizontal="center" vertical="center"/>
    </xf>
    <xf numFmtId="49" fontId="3" fillId="0" borderId="28" xfId="0" applyNumberFormat="1" applyFont="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3" fillId="0" borderId="1"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3" fillId="0" borderId="4"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3" borderId="1" xfId="0" applyFont="1" applyFill="1" applyBorder="1" applyAlignment="1">
      <alignment vertical="center"/>
    </xf>
    <xf numFmtId="0" fontId="4" fillId="3" borderId="3" xfId="0" applyNumberFormat="1" applyFont="1" applyFill="1" applyBorder="1" applyAlignment="1">
      <alignment horizontal="center" vertical="center"/>
    </xf>
    <xf numFmtId="0" fontId="4" fillId="3" borderId="2" xfId="0" applyNumberFormat="1" applyFont="1" applyFill="1" applyBorder="1" applyAlignment="1">
      <alignment horizontal="center" vertical="center"/>
    </xf>
    <xf numFmtId="0" fontId="4" fillId="3" borderId="4"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2" xfId="0" applyNumberFormat="1" applyFont="1" applyBorder="1" applyAlignment="1">
      <alignment horizontal="center" vertical="center"/>
    </xf>
    <xf numFmtId="0" fontId="3" fillId="0" borderId="4"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cellXfs>
  <cellStyles count="4">
    <cellStyle name="Millares" xfId="1" builtinId="3"/>
    <cellStyle name="Moneda" xfId="3"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1" Type="http://schemas.openxmlformats.org/officeDocument/2006/relationships/image" Target="../media/image3.jpg"/></Relationships>
</file>

<file path=xl/drawings/_rels/drawing7.xml.rels><?xml version="1.0" encoding="UTF-8" standalone="yes"?>
<Relationships xmlns="http://schemas.openxmlformats.org/package/2006/relationships"><Relationship Id="rId1" Type="http://schemas.openxmlformats.org/officeDocument/2006/relationships/image" Target="../media/image3.jpg"/></Relationships>
</file>

<file path=xl/drawings/_rels/drawing8.xml.rels><?xml version="1.0" encoding="UTF-8" standalone="yes"?>
<Relationships xmlns="http://schemas.openxmlformats.org/package/2006/relationships"><Relationship Id="rId1" Type="http://schemas.openxmlformats.org/officeDocument/2006/relationships/image" Target="../media/image3.jpg"/></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102742</xdr:colOff>
      <xdr:row>0</xdr:row>
      <xdr:rowOff>68494</xdr:rowOff>
    </xdr:from>
    <xdr:to>
      <xdr:col>1</xdr:col>
      <xdr:colOff>272042</xdr:colOff>
      <xdr:row>1</xdr:row>
      <xdr:rowOff>184078</xdr:rowOff>
    </xdr:to>
    <xdr:pic>
      <xdr:nvPicPr>
        <xdr:cNvPr id="5"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391" t="6210" r="60866" b="35571"/>
        <a:stretch>
          <a:fillRect/>
        </a:stretch>
      </xdr:blipFill>
      <xdr:spPr bwMode="auto">
        <a:xfrm>
          <a:off x="102742" y="68494"/>
          <a:ext cx="1676176"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122464</xdr:colOff>
      <xdr:row>0</xdr:row>
      <xdr:rowOff>27215</xdr:rowOff>
    </xdr:from>
    <xdr:to>
      <xdr:col>0</xdr:col>
      <xdr:colOff>1265464</xdr:colOff>
      <xdr:row>1</xdr:row>
      <xdr:rowOff>1</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22464" y="27215"/>
          <a:ext cx="1143000" cy="4762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1265464</xdr:colOff>
      <xdr:row>0</xdr:row>
      <xdr:rowOff>40821</xdr:rowOff>
    </xdr:from>
    <xdr:to>
      <xdr:col>1</xdr:col>
      <xdr:colOff>152309</xdr:colOff>
      <xdr:row>0</xdr:row>
      <xdr:rowOff>476250</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65464" y="40821"/>
          <a:ext cx="1363345" cy="435429"/>
        </a:xfrm>
        <a:prstGeom prst="rect">
          <a:avLst/>
        </a:prstGeom>
        <a:ln>
          <a:noFill/>
        </a:ln>
        <a:extLst>
          <a:ext uri="{53640926-AAD7-44D8-BBD7-CCE9431645EC}">
            <a14:shadowObscured xmlns:a14="http://schemas.microsoft.com/office/drawing/2010/main"/>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154781</xdr:colOff>
      <xdr:row>0</xdr:row>
      <xdr:rowOff>0</xdr:rowOff>
    </xdr:from>
    <xdr:to>
      <xdr:col>0</xdr:col>
      <xdr:colOff>1238250</xdr:colOff>
      <xdr:row>0</xdr:row>
      <xdr:rowOff>440531</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54781" y="0"/>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1250156</xdr:colOff>
      <xdr:row>0</xdr:row>
      <xdr:rowOff>59531</xdr:rowOff>
    </xdr:from>
    <xdr:to>
      <xdr:col>1</xdr:col>
      <xdr:colOff>398938</xdr:colOff>
      <xdr:row>0</xdr:row>
      <xdr:rowOff>440531</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50156" y="59531"/>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0</xdr:col>
      <xdr:colOff>1321594</xdr:colOff>
      <xdr:row>0</xdr:row>
      <xdr:rowOff>440531</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238125" y="0"/>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1333499</xdr:colOff>
      <xdr:row>0</xdr:row>
      <xdr:rowOff>59532</xdr:rowOff>
    </xdr:from>
    <xdr:to>
      <xdr:col>1</xdr:col>
      <xdr:colOff>863281</xdr:colOff>
      <xdr:row>0</xdr:row>
      <xdr:rowOff>440532</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333499" y="59532"/>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148167</xdr:colOff>
      <xdr:row>0</xdr:row>
      <xdr:rowOff>42334</xdr:rowOff>
    </xdr:from>
    <xdr:to>
      <xdr:col>0</xdr:col>
      <xdr:colOff>1185333</xdr:colOff>
      <xdr:row>0</xdr:row>
      <xdr:rowOff>423333</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48167" y="42334"/>
          <a:ext cx="1037166" cy="38099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1217084</xdr:colOff>
      <xdr:row>0</xdr:row>
      <xdr:rowOff>74084</xdr:rowOff>
    </xdr:from>
    <xdr:to>
      <xdr:col>1</xdr:col>
      <xdr:colOff>296334</xdr:colOff>
      <xdr:row>0</xdr:row>
      <xdr:rowOff>402167</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17084" y="74084"/>
          <a:ext cx="1301750" cy="32808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90102</xdr:colOff>
      <xdr:row>0</xdr:row>
      <xdr:rowOff>64358</xdr:rowOff>
    </xdr:from>
    <xdr:to>
      <xdr:col>0</xdr:col>
      <xdr:colOff>1173571</xdr:colOff>
      <xdr:row>0</xdr:row>
      <xdr:rowOff>504889</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90102" y="64358"/>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1171318</xdr:colOff>
      <xdr:row>0</xdr:row>
      <xdr:rowOff>64358</xdr:rowOff>
    </xdr:from>
    <xdr:to>
      <xdr:col>1</xdr:col>
      <xdr:colOff>320744</xdr:colOff>
      <xdr:row>0</xdr:row>
      <xdr:rowOff>483973</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171318" y="64358"/>
          <a:ext cx="1363345" cy="41961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836084</xdr:colOff>
      <xdr:row>0</xdr:row>
      <xdr:rowOff>84666</xdr:rowOff>
    </xdr:from>
    <xdr:to>
      <xdr:col>0</xdr:col>
      <xdr:colOff>1989668</xdr:colOff>
      <xdr:row>0</xdr:row>
      <xdr:rowOff>370416</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836084" y="84666"/>
          <a:ext cx="1153584" cy="2857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21168</xdr:colOff>
      <xdr:row>0</xdr:row>
      <xdr:rowOff>42333</xdr:rowOff>
    </xdr:from>
    <xdr:to>
      <xdr:col>0</xdr:col>
      <xdr:colOff>814917</xdr:colOff>
      <xdr:row>0</xdr:row>
      <xdr:rowOff>412750</xdr:rowOff>
    </xdr:to>
    <xdr:pic>
      <xdr:nvPicPr>
        <xdr:cNvPr id="3" name="Imagen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29388"/>
        <a:stretch/>
      </xdr:blipFill>
      <xdr:spPr bwMode="auto">
        <a:xfrm>
          <a:off x="21168" y="42333"/>
          <a:ext cx="793749" cy="37041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178594</xdr:colOff>
      <xdr:row>0</xdr:row>
      <xdr:rowOff>23812</xdr:rowOff>
    </xdr:from>
    <xdr:to>
      <xdr:col>0</xdr:col>
      <xdr:colOff>1262063</xdr:colOff>
      <xdr:row>0</xdr:row>
      <xdr:rowOff>464343</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78594" y="23812"/>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1297782</xdr:colOff>
      <xdr:row>0</xdr:row>
      <xdr:rowOff>71438</xdr:rowOff>
    </xdr:from>
    <xdr:to>
      <xdr:col>1</xdr:col>
      <xdr:colOff>446564</xdr:colOff>
      <xdr:row>0</xdr:row>
      <xdr:rowOff>452438</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97782" y="71438"/>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211667</xdr:colOff>
      <xdr:row>0</xdr:row>
      <xdr:rowOff>21168</xdr:rowOff>
    </xdr:from>
    <xdr:to>
      <xdr:col>0</xdr:col>
      <xdr:colOff>1295136</xdr:colOff>
      <xdr:row>0</xdr:row>
      <xdr:rowOff>433918</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211667" y="21168"/>
          <a:ext cx="1083469" cy="4127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1312333</xdr:colOff>
      <xdr:row>0</xdr:row>
      <xdr:rowOff>42334</xdr:rowOff>
    </xdr:from>
    <xdr:to>
      <xdr:col>1</xdr:col>
      <xdr:colOff>453178</xdr:colOff>
      <xdr:row>0</xdr:row>
      <xdr:rowOff>423334</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312333" y="42334"/>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137583</xdr:colOff>
      <xdr:row>0</xdr:row>
      <xdr:rowOff>21168</xdr:rowOff>
    </xdr:from>
    <xdr:to>
      <xdr:col>0</xdr:col>
      <xdr:colOff>1221052</xdr:colOff>
      <xdr:row>0</xdr:row>
      <xdr:rowOff>433918</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37583" y="21168"/>
          <a:ext cx="1083469" cy="41275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1248833</xdr:colOff>
      <xdr:row>0</xdr:row>
      <xdr:rowOff>52916</xdr:rowOff>
    </xdr:from>
    <xdr:to>
      <xdr:col>1</xdr:col>
      <xdr:colOff>389678</xdr:colOff>
      <xdr:row>0</xdr:row>
      <xdr:rowOff>433916</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48833" y="52916"/>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52917</xdr:colOff>
      <xdr:row>0</xdr:row>
      <xdr:rowOff>21167</xdr:rowOff>
    </xdr:from>
    <xdr:to>
      <xdr:col>0</xdr:col>
      <xdr:colOff>1136386</xdr:colOff>
      <xdr:row>0</xdr:row>
      <xdr:rowOff>461698</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52917" y="21167"/>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1142999</xdr:colOff>
      <xdr:row>0</xdr:row>
      <xdr:rowOff>74084</xdr:rowOff>
    </xdr:from>
    <xdr:to>
      <xdr:col>1</xdr:col>
      <xdr:colOff>283844</xdr:colOff>
      <xdr:row>0</xdr:row>
      <xdr:rowOff>455084</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142999" y="74084"/>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154780</xdr:colOff>
      <xdr:row>0</xdr:row>
      <xdr:rowOff>35719</xdr:rowOff>
    </xdr:from>
    <xdr:to>
      <xdr:col>0</xdr:col>
      <xdr:colOff>1238249</xdr:colOff>
      <xdr:row>1</xdr:row>
      <xdr:rowOff>0</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154780" y="35719"/>
          <a:ext cx="1083469" cy="44053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1262063</xdr:colOff>
      <xdr:row>0</xdr:row>
      <xdr:rowOff>47623</xdr:rowOff>
    </xdr:from>
    <xdr:to>
      <xdr:col>1</xdr:col>
      <xdr:colOff>410845</xdr:colOff>
      <xdr:row>0</xdr:row>
      <xdr:rowOff>464342</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262063" y="47623"/>
          <a:ext cx="1363345" cy="416719"/>
        </a:xfrm>
        <a:prstGeom prst="rect">
          <a:avLst/>
        </a:prstGeom>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214313</xdr:colOff>
      <xdr:row>0</xdr:row>
      <xdr:rowOff>35720</xdr:rowOff>
    </xdr:from>
    <xdr:to>
      <xdr:col>0</xdr:col>
      <xdr:colOff>1262063</xdr:colOff>
      <xdr:row>0</xdr:row>
      <xdr:rowOff>440532</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b="29388"/>
        <a:stretch/>
      </xdr:blipFill>
      <xdr:spPr bwMode="auto">
        <a:xfrm>
          <a:off x="214313" y="35720"/>
          <a:ext cx="1047750" cy="404812"/>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1345407</xdr:colOff>
      <xdr:row>0</xdr:row>
      <xdr:rowOff>71438</xdr:rowOff>
    </xdr:from>
    <xdr:to>
      <xdr:col>1</xdr:col>
      <xdr:colOff>494189</xdr:colOff>
      <xdr:row>0</xdr:row>
      <xdr:rowOff>452438</xdr:rowOff>
    </xdr:to>
    <xdr:pic>
      <xdr:nvPicPr>
        <xdr:cNvPr id="3" name="Imagen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67586"/>
        <a:stretch/>
      </xdr:blipFill>
      <xdr:spPr bwMode="auto">
        <a:xfrm>
          <a:off x="1345407" y="71438"/>
          <a:ext cx="1363345" cy="3810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50"/>
  <sheetViews>
    <sheetView tabSelected="1" zoomScale="89" zoomScaleNormal="89" workbookViewId="0">
      <selection activeCell="B4" sqref="B4:D4"/>
    </sheetView>
  </sheetViews>
  <sheetFormatPr baseColWidth="10" defaultColWidth="11.44140625" defaultRowHeight="14.4" x14ac:dyDescent="0.3"/>
  <cols>
    <col min="1" max="1" width="22" style="13" customWidth="1"/>
    <col min="2" max="2" width="43.6640625" style="39" customWidth="1"/>
    <col min="3" max="3" width="40.6640625" style="39" customWidth="1"/>
    <col min="4" max="4" width="37" style="39" customWidth="1"/>
    <col min="5" max="5" width="40.33203125" style="39" customWidth="1"/>
    <col min="6" max="16384" width="11.44140625" style="13"/>
  </cols>
  <sheetData>
    <row r="1" spans="1:5" ht="21" customHeight="1" x14ac:dyDescent="0.3">
      <c r="A1" s="107" t="s">
        <v>145</v>
      </c>
      <c r="B1" s="108"/>
      <c r="C1" s="108"/>
      <c r="D1" s="108"/>
      <c r="E1" s="109"/>
    </row>
    <row r="2" spans="1:5" ht="26.25" customHeight="1" thickBot="1" x14ac:dyDescent="0.35">
      <c r="A2" s="113" t="s">
        <v>17</v>
      </c>
      <c r="B2" s="114"/>
      <c r="C2" s="114"/>
      <c r="D2" s="114"/>
      <c r="E2" s="115"/>
    </row>
    <row r="3" spans="1:5" ht="30" customHeight="1" thickBot="1" x14ac:dyDescent="0.35">
      <c r="A3" s="53" t="s">
        <v>0</v>
      </c>
      <c r="B3" s="110" t="s">
        <v>18</v>
      </c>
      <c r="C3" s="110"/>
      <c r="D3" s="110"/>
      <c r="E3" s="58" t="s">
        <v>2</v>
      </c>
    </row>
    <row r="4" spans="1:5" ht="30" customHeight="1" thickBot="1" x14ac:dyDescent="0.35">
      <c r="A4" s="54" t="s">
        <v>215</v>
      </c>
      <c r="B4" s="153" t="s">
        <v>216</v>
      </c>
      <c r="C4" s="154"/>
      <c r="D4" s="155"/>
      <c r="E4" s="57">
        <v>2025</v>
      </c>
    </row>
    <row r="5" spans="1:5" ht="35.25" customHeight="1" x14ac:dyDescent="0.3">
      <c r="A5" s="55" t="s">
        <v>154</v>
      </c>
      <c r="B5" s="111" t="s">
        <v>155</v>
      </c>
      <c r="C5" s="111"/>
      <c r="D5" s="111"/>
      <c r="E5" s="112"/>
    </row>
    <row r="6" spans="1:5" ht="26.25" customHeight="1" x14ac:dyDescent="0.3">
      <c r="A6" s="54">
        <v>1</v>
      </c>
      <c r="B6" s="156" t="s">
        <v>217</v>
      </c>
      <c r="C6" s="156"/>
      <c r="D6" s="156"/>
      <c r="E6" s="153"/>
    </row>
    <row r="7" spans="1:5" ht="26.25" customHeight="1" thickBot="1" x14ac:dyDescent="0.35">
      <c r="A7" s="56" t="s">
        <v>1</v>
      </c>
      <c r="B7" s="105" t="s">
        <v>3</v>
      </c>
      <c r="C7" s="105"/>
      <c r="D7" s="105"/>
      <c r="E7" s="106"/>
    </row>
    <row r="8" spans="1:5" ht="30" customHeight="1" thickBot="1" x14ac:dyDescent="0.35">
      <c r="A8" s="57" t="s">
        <v>156</v>
      </c>
      <c r="B8" s="157" t="s">
        <v>143</v>
      </c>
      <c r="C8" s="158"/>
      <c r="D8" s="158"/>
      <c r="E8" s="159"/>
    </row>
    <row r="9" spans="1:5" ht="26.25" customHeight="1" thickBot="1" x14ac:dyDescent="0.35">
      <c r="A9" s="104"/>
      <c r="B9" s="104"/>
      <c r="C9" s="104"/>
      <c r="D9" s="104"/>
      <c r="E9" s="104"/>
    </row>
    <row r="10" spans="1:5" ht="33" customHeight="1" thickBot="1" x14ac:dyDescent="0.35">
      <c r="A10" s="58" t="s">
        <v>5</v>
      </c>
      <c r="B10" s="58" t="s">
        <v>9</v>
      </c>
      <c r="C10" s="58" t="s">
        <v>7</v>
      </c>
      <c r="D10" s="58" t="s">
        <v>8</v>
      </c>
      <c r="E10" s="58" t="s">
        <v>4</v>
      </c>
    </row>
    <row r="11" spans="1:5" ht="52.5" customHeight="1" x14ac:dyDescent="0.3">
      <c r="A11" s="68" t="s">
        <v>10</v>
      </c>
      <c r="B11" s="69" t="s">
        <v>125</v>
      </c>
      <c r="C11" s="70" t="s">
        <v>126</v>
      </c>
      <c r="D11" s="71" t="s">
        <v>171</v>
      </c>
      <c r="E11" s="72" t="s">
        <v>140</v>
      </c>
    </row>
    <row r="12" spans="1:5" ht="45" customHeight="1" x14ac:dyDescent="0.3">
      <c r="A12" s="73" t="s">
        <v>11</v>
      </c>
      <c r="B12" s="69" t="s">
        <v>129</v>
      </c>
      <c r="C12" s="70" t="s">
        <v>131</v>
      </c>
      <c r="D12" s="72" t="s">
        <v>132</v>
      </c>
      <c r="E12" s="72" t="s">
        <v>141</v>
      </c>
    </row>
    <row r="13" spans="1:5" ht="43.5" customHeight="1" x14ac:dyDescent="0.3">
      <c r="A13" s="74" t="s">
        <v>12</v>
      </c>
      <c r="B13" s="75" t="s">
        <v>142</v>
      </c>
      <c r="C13" s="76" t="s">
        <v>50</v>
      </c>
      <c r="D13" s="76" t="s">
        <v>139</v>
      </c>
      <c r="E13" s="76" t="s">
        <v>51</v>
      </c>
    </row>
    <row r="14" spans="1:5" ht="53.25" customHeight="1" thickBot="1" x14ac:dyDescent="0.35">
      <c r="A14" s="77" t="s">
        <v>13</v>
      </c>
      <c r="B14" s="78" t="s">
        <v>172</v>
      </c>
      <c r="C14" s="79" t="s">
        <v>173</v>
      </c>
      <c r="D14" s="79" t="s">
        <v>174</v>
      </c>
      <c r="E14" s="79" t="s">
        <v>175</v>
      </c>
    </row>
    <row r="15" spans="1:5" ht="74.25" customHeight="1" thickBot="1" x14ac:dyDescent="0.35">
      <c r="A15" s="80" t="s">
        <v>72</v>
      </c>
      <c r="B15" s="78" t="s">
        <v>48</v>
      </c>
      <c r="C15" s="81" t="s">
        <v>176</v>
      </c>
      <c r="D15" s="79" t="s">
        <v>177</v>
      </c>
      <c r="E15" s="79" t="s">
        <v>178</v>
      </c>
    </row>
    <row r="16" spans="1:5" ht="78.75" customHeight="1" thickBot="1" x14ac:dyDescent="0.35">
      <c r="A16" s="82" t="s">
        <v>87</v>
      </c>
      <c r="B16" s="78" t="s">
        <v>179</v>
      </c>
      <c r="C16" s="83" t="s">
        <v>180</v>
      </c>
      <c r="D16" s="84" t="s">
        <v>181</v>
      </c>
      <c r="E16" s="84" t="s">
        <v>182</v>
      </c>
    </row>
    <row r="17" spans="1:5" ht="178.5" customHeight="1" thickBot="1" x14ac:dyDescent="0.35">
      <c r="A17" s="82" t="s">
        <v>14</v>
      </c>
      <c r="B17" s="85" t="s">
        <v>183</v>
      </c>
      <c r="C17" s="86" t="s">
        <v>184</v>
      </c>
      <c r="D17" s="72" t="s">
        <v>185</v>
      </c>
      <c r="E17" s="87" t="s">
        <v>201</v>
      </c>
    </row>
    <row r="18" spans="1:5" ht="79.5" customHeight="1" thickBot="1" x14ac:dyDescent="0.35">
      <c r="A18" s="82" t="s">
        <v>15</v>
      </c>
      <c r="B18" s="78" t="s">
        <v>186</v>
      </c>
      <c r="C18" s="88" t="s">
        <v>187</v>
      </c>
      <c r="D18" s="84" t="s">
        <v>188</v>
      </c>
      <c r="E18" s="81" t="s">
        <v>189</v>
      </c>
    </row>
    <row r="19" spans="1:5" ht="59.25" customHeight="1" thickBot="1" x14ac:dyDescent="0.35">
      <c r="A19" s="82" t="s">
        <v>52</v>
      </c>
      <c r="B19" s="78" t="s">
        <v>78</v>
      </c>
      <c r="C19" s="78" t="s">
        <v>77</v>
      </c>
      <c r="D19" s="84" t="s">
        <v>133</v>
      </c>
      <c r="E19" s="81" t="s">
        <v>190</v>
      </c>
    </row>
    <row r="20" spans="1:5" ht="98.25" customHeight="1" thickBot="1" x14ac:dyDescent="0.35">
      <c r="A20" s="82" t="s">
        <v>16</v>
      </c>
      <c r="B20" s="78" t="s">
        <v>137</v>
      </c>
      <c r="C20" s="78" t="s">
        <v>191</v>
      </c>
      <c r="D20" s="84" t="s">
        <v>192</v>
      </c>
      <c r="E20" s="81" t="s">
        <v>193</v>
      </c>
    </row>
    <row r="21" spans="1:5" ht="84" customHeight="1" thickBot="1" x14ac:dyDescent="0.35">
      <c r="A21" s="82" t="s">
        <v>45</v>
      </c>
      <c r="B21" s="89" t="s">
        <v>70</v>
      </c>
      <c r="C21" s="90" t="s">
        <v>71</v>
      </c>
      <c r="D21" s="71" t="s">
        <v>194</v>
      </c>
      <c r="E21" s="91" t="s">
        <v>135</v>
      </c>
    </row>
    <row r="22" spans="1:5" ht="80.25" customHeight="1" thickBot="1" x14ac:dyDescent="0.35">
      <c r="A22" s="82" t="s">
        <v>46</v>
      </c>
      <c r="B22" s="78" t="s">
        <v>56</v>
      </c>
      <c r="C22" s="92" t="s">
        <v>53</v>
      </c>
      <c r="D22" s="93" t="s">
        <v>134</v>
      </c>
      <c r="E22" s="94" t="s">
        <v>135</v>
      </c>
    </row>
    <row r="23" spans="1:5" x14ac:dyDescent="0.3">
      <c r="A23"/>
      <c r="B23" s="38"/>
      <c r="C23" s="38"/>
      <c r="D23" s="38"/>
      <c r="E23" s="38"/>
    </row>
    <row r="24" spans="1:5" x14ac:dyDescent="0.3">
      <c r="A24"/>
      <c r="B24" s="38"/>
      <c r="C24" s="38"/>
      <c r="D24" s="38"/>
      <c r="E24" s="38"/>
    </row>
    <row r="25" spans="1:5" x14ac:dyDescent="0.3">
      <c r="A25"/>
      <c r="B25" s="38"/>
      <c r="C25" s="38"/>
      <c r="D25" s="38"/>
      <c r="E25" s="38"/>
    </row>
    <row r="26" spans="1:5" x14ac:dyDescent="0.3">
      <c r="A26"/>
      <c r="B26" s="38"/>
      <c r="C26" s="38"/>
      <c r="D26" s="38"/>
      <c r="E26" s="38"/>
    </row>
    <row r="27" spans="1:5" x14ac:dyDescent="0.3">
      <c r="A27"/>
      <c r="B27" s="38"/>
      <c r="C27" s="38"/>
      <c r="D27" s="38"/>
      <c r="E27" s="38"/>
    </row>
    <row r="28" spans="1:5" x14ac:dyDescent="0.3">
      <c r="A28"/>
      <c r="B28" s="38"/>
      <c r="C28" s="38"/>
      <c r="D28" s="38"/>
      <c r="E28" s="38"/>
    </row>
    <row r="29" spans="1:5" x14ac:dyDescent="0.3">
      <c r="A29"/>
      <c r="B29" s="38"/>
      <c r="C29" s="38"/>
      <c r="D29" s="38"/>
      <c r="E29" s="38"/>
    </row>
    <row r="30" spans="1:5" x14ac:dyDescent="0.3">
      <c r="A30"/>
      <c r="B30" s="38"/>
      <c r="C30" s="38"/>
      <c r="D30" s="38"/>
      <c r="E30" s="38"/>
    </row>
    <row r="31" spans="1:5" x14ac:dyDescent="0.3">
      <c r="A31"/>
      <c r="B31" s="38"/>
      <c r="C31" s="38"/>
      <c r="D31" s="38"/>
      <c r="E31" s="38"/>
    </row>
    <row r="32" spans="1:5" x14ac:dyDescent="0.3">
      <c r="A32"/>
      <c r="B32" s="38"/>
      <c r="C32" s="38"/>
      <c r="D32" s="38"/>
      <c r="E32" s="38"/>
    </row>
    <row r="33" spans="1:5" x14ac:dyDescent="0.3">
      <c r="A33"/>
      <c r="B33" s="38"/>
      <c r="C33" s="38"/>
      <c r="D33" s="38"/>
      <c r="E33" s="38"/>
    </row>
    <row r="34" spans="1:5" x14ac:dyDescent="0.3">
      <c r="A34"/>
      <c r="B34" s="38"/>
      <c r="C34" s="38"/>
      <c r="D34" s="38"/>
      <c r="E34" s="38"/>
    </row>
    <row r="35" spans="1:5" x14ac:dyDescent="0.3">
      <c r="A35"/>
      <c r="B35" s="38"/>
      <c r="C35" s="38"/>
      <c r="D35" s="38"/>
      <c r="E35" s="38"/>
    </row>
    <row r="36" spans="1:5" x14ac:dyDescent="0.3">
      <c r="A36"/>
      <c r="B36" s="38"/>
      <c r="C36" s="38"/>
      <c r="D36" s="38"/>
      <c r="E36" s="38"/>
    </row>
    <row r="37" spans="1:5" x14ac:dyDescent="0.3">
      <c r="A37"/>
      <c r="B37" s="38"/>
      <c r="C37" s="38"/>
      <c r="D37" s="38"/>
      <c r="E37" s="38"/>
    </row>
    <row r="38" spans="1:5" x14ac:dyDescent="0.3">
      <c r="A38"/>
      <c r="B38" s="38"/>
      <c r="C38" s="38"/>
      <c r="D38" s="38"/>
      <c r="E38" s="38"/>
    </row>
    <row r="39" spans="1:5" x14ac:dyDescent="0.3">
      <c r="A39"/>
      <c r="B39" s="38"/>
      <c r="C39" s="38"/>
      <c r="D39" s="38"/>
      <c r="E39" s="38"/>
    </row>
    <row r="40" spans="1:5" x14ac:dyDescent="0.3">
      <c r="A40"/>
      <c r="B40" s="38"/>
      <c r="C40" s="38"/>
      <c r="D40" s="38"/>
      <c r="E40" s="38"/>
    </row>
    <row r="41" spans="1:5" x14ac:dyDescent="0.3">
      <c r="A41"/>
      <c r="B41" s="38"/>
      <c r="C41" s="38"/>
      <c r="D41" s="38"/>
      <c r="E41" s="38"/>
    </row>
    <row r="42" spans="1:5" x14ac:dyDescent="0.3">
      <c r="A42"/>
      <c r="B42" s="38"/>
      <c r="C42" s="38"/>
      <c r="D42" s="38"/>
      <c r="E42" s="38"/>
    </row>
    <row r="43" spans="1:5" x14ac:dyDescent="0.3">
      <c r="A43"/>
      <c r="B43" s="38"/>
      <c r="C43" s="38"/>
      <c r="D43" s="38"/>
      <c r="E43" s="38"/>
    </row>
    <row r="44" spans="1:5" x14ac:dyDescent="0.3">
      <c r="A44"/>
      <c r="B44" s="38"/>
      <c r="C44" s="38"/>
      <c r="D44" s="38"/>
      <c r="E44" s="38"/>
    </row>
    <row r="45" spans="1:5" x14ac:dyDescent="0.3">
      <c r="A45"/>
      <c r="B45" s="38"/>
      <c r="C45" s="38"/>
      <c r="D45" s="38"/>
      <c r="E45" s="38"/>
    </row>
    <row r="46" spans="1:5" x14ac:dyDescent="0.3">
      <c r="A46"/>
      <c r="B46" s="38"/>
      <c r="C46" s="38"/>
      <c r="D46" s="38"/>
      <c r="E46" s="38"/>
    </row>
    <row r="47" spans="1:5" x14ac:dyDescent="0.3">
      <c r="A47"/>
      <c r="B47" s="38"/>
      <c r="C47" s="38"/>
      <c r="D47" s="38"/>
      <c r="E47" s="38"/>
    </row>
    <row r="48" spans="1:5" x14ac:dyDescent="0.3">
      <c r="A48"/>
      <c r="B48" s="38"/>
      <c r="C48" s="38"/>
      <c r="D48" s="38"/>
      <c r="E48" s="38"/>
    </row>
    <row r="49" spans="1:5" x14ac:dyDescent="0.3">
      <c r="A49"/>
      <c r="B49" s="38"/>
      <c r="C49" s="38"/>
      <c r="D49" s="38"/>
      <c r="E49" s="38"/>
    </row>
    <row r="50" spans="1:5" x14ac:dyDescent="0.3">
      <c r="A50"/>
      <c r="B50" s="38"/>
      <c r="C50" s="38"/>
      <c r="D50" s="38"/>
      <c r="E50" s="38"/>
    </row>
  </sheetData>
  <mergeCells count="9">
    <mergeCell ref="B8:E8"/>
    <mergeCell ref="A9:E9"/>
    <mergeCell ref="B7:E7"/>
    <mergeCell ref="A1:E1"/>
    <mergeCell ref="B3:D3"/>
    <mergeCell ref="B4:D4"/>
    <mergeCell ref="B5:E5"/>
    <mergeCell ref="B6:E6"/>
    <mergeCell ref="A2:E2"/>
  </mergeCells>
  <pageMargins left="0.70866141732283472" right="0.70866141732283472" top="0.82677165354330717" bottom="0.74803149606299213" header="0.31496062992125984" footer="0.31496062992125984"/>
  <pageSetup scale="66" fitToHeight="0" orientation="landscape" r:id="rId1"/>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3"/>
  <sheetViews>
    <sheetView zoomScale="70" zoomScaleNormal="70" zoomScalePageLayoutView="80" workbookViewId="0">
      <selection activeCell="B7" sqref="B7:L7"/>
    </sheetView>
  </sheetViews>
  <sheetFormatPr baseColWidth="10" defaultColWidth="11.44140625" defaultRowHeight="14.4" x14ac:dyDescent="0.3"/>
  <cols>
    <col min="1" max="1" width="37.109375" style="1" customWidth="1"/>
    <col min="2" max="2" width="33.33203125" style="1" customWidth="1"/>
    <col min="3" max="3" width="31.44140625" style="1" customWidth="1"/>
    <col min="4" max="10" width="18.6640625" style="1" customWidth="1"/>
    <col min="11" max="11" width="18.33203125" style="1" customWidth="1"/>
    <col min="12" max="12" width="30.5546875" style="1" customWidth="1"/>
    <col min="13" max="16384" width="11.44140625" style="1"/>
  </cols>
  <sheetData>
    <row r="1" spans="1:12" ht="39.75" customHeight="1" x14ac:dyDescent="0.3">
      <c r="A1" s="120" t="s">
        <v>33</v>
      </c>
      <c r="B1" s="120"/>
      <c r="C1" s="120"/>
      <c r="D1" s="120"/>
      <c r="E1" s="120"/>
      <c r="F1" s="120"/>
      <c r="G1" s="120"/>
      <c r="H1" s="120"/>
      <c r="I1" s="120"/>
      <c r="J1" s="120"/>
      <c r="K1" s="120"/>
      <c r="L1" s="120"/>
    </row>
    <row r="2" spans="1:12" s="2" customFormat="1" ht="30" customHeight="1" x14ac:dyDescent="0.3">
      <c r="A2" s="35" t="s">
        <v>0</v>
      </c>
      <c r="B2" s="116" t="s">
        <v>18</v>
      </c>
      <c r="C2" s="116"/>
      <c r="D2" s="116"/>
      <c r="E2" s="116"/>
      <c r="F2" s="116"/>
      <c r="G2" s="116"/>
      <c r="H2" s="116"/>
      <c r="I2" s="116"/>
      <c r="J2" s="116"/>
      <c r="K2" s="116"/>
      <c r="L2" s="35" t="s">
        <v>2</v>
      </c>
    </row>
    <row r="3" spans="1:12" ht="30" customHeight="1" x14ac:dyDescent="0.3">
      <c r="A3" s="22" t="str">
        <f>+'MIR 2025'!A4</f>
        <v>EB</v>
      </c>
      <c r="B3" s="169" t="str">
        <f>+'MIR 2025'!B4:D4</f>
        <v>PLANEACIÓN DE LA POLITICA FINANCIERA</v>
      </c>
      <c r="C3" s="169"/>
      <c r="D3" s="169"/>
      <c r="E3" s="169"/>
      <c r="F3" s="169"/>
      <c r="G3" s="169"/>
      <c r="H3" s="169"/>
      <c r="I3" s="169"/>
      <c r="J3" s="169"/>
      <c r="K3" s="169"/>
      <c r="L3" s="37">
        <v>2025</v>
      </c>
    </row>
    <row r="4" spans="1:12" ht="30" customHeight="1" x14ac:dyDescent="0.3">
      <c r="A4" s="36" t="s">
        <v>43</v>
      </c>
      <c r="B4" s="116" t="s">
        <v>44</v>
      </c>
      <c r="C4" s="116"/>
      <c r="D4" s="116"/>
      <c r="E4" s="116"/>
      <c r="F4" s="116"/>
      <c r="G4" s="116"/>
      <c r="H4" s="116"/>
      <c r="I4" s="116"/>
      <c r="J4" s="116"/>
      <c r="K4" s="116"/>
      <c r="L4" s="116"/>
    </row>
    <row r="5" spans="1:12" ht="30" customHeight="1" x14ac:dyDescent="0.3">
      <c r="A5" s="22">
        <f>+'MIR 2025'!A6</f>
        <v>1</v>
      </c>
      <c r="B5" s="170" t="str">
        <f>+'MIR 2025'!B6:E6</f>
        <v>GOBIERNO PARA EL DESARROLLO</v>
      </c>
      <c r="C5" s="171"/>
      <c r="D5" s="171"/>
      <c r="E5" s="171"/>
      <c r="F5" s="171"/>
      <c r="G5" s="171"/>
      <c r="H5" s="171"/>
      <c r="I5" s="171"/>
      <c r="J5" s="171"/>
      <c r="K5" s="171"/>
      <c r="L5" s="172"/>
    </row>
    <row r="6" spans="1:12" s="2" customFormat="1" ht="30" customHeight="1" x14ac:dyDescent="0.3">
      <c r="A6" s="35" t="s">
        <v>1</v>
      </c>
      <c r="B6" s="116" t="s">
        <v>3</v>
      </c>
      <c r="C6" s="116"/>
      <c r="D6" s="116"/>
      <c r="E6" s="116"/>
      <c r="F6" s="116"/>
      <c r="G6" s="116"/>
      <c r="H6" s="116"/>
      <c r="I6" s="116"/>
      <c r="J6" s="116"/>
      <c r="K6" s="116"/>
      <c r="L6" s="116"/>
    </row>
    <row r="7" spans="1:12" ht="30" customHeight="1" x14ac:dyDescent="0.3">
      <c r="A7" s="37" t="str">
        <f>+'MIR 2025'!A8</f>
        <v>TM</v>
      </c>
      <c r="B7" s="173" t="s">
        <v>143</v>
      </c>
      <c r="C7" s="173"/>
      <c r="D7" s="173"/>
      <c r="E7" s="173"/>
      <c r="F7" s="173"/>
      <c r="G7" s="173"/>
      <c r="H7" s="173"/>
      <c r="I7" s="173"/>
      <c r="J7" s="173"/>
      <c r="K7" s="173"/>
      <c r="L7" s="173"/>
    </row>
    <row r="8" spans="1:12" ht="30"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30" customHeight="1" x14ac:dyDescent="0.3">
      <c r="A10" s="36" t="s">
        <v>37</v>
      </c>
      <c r="B10" s="128" t="s">
        <v>57</v>
      </c>
      <c r="C10" s="128"/>
      <c r="D10" s="128"/>
      <c r="E10" s="128"/>
      <c r="F10" s="128"/>
      <c r="G10" s="128"/>
      <c r="H10" s="128"/>
      <c r="I10" s="128"/>
      <c r="J10" s="128"/>
      <c r="K10" s="128"/>
      <c r="L10" s="128"/>
    </row>
    <row r="11" spans="1:12" s="3" customFormat="1" ht="30" customHeight="1" x14ac:dyDescent="0.3">
      <c r="A11" s="36" t="s">
        <v>35</v>
      </c>
      <c r="B11" s="119" t="s">
        <v>153</v>
      </c>
      <c r="C11" s="119"/>
      <c r="D11" s="119"/>
      <c r="E11" s="119"/>
      <c r="F11" s="119"/>
      <c r="G11" s="119"/>
      <c r="H11" s="119"/>
      <c r="I11" s="119"/>
      <c r="J11" s="119"/>
      <c r="K11" s="119"/>
      <c r="L11" s="119"/>
    </row>
    <row r="12" spans="1:12" s="3" customFormat="1" ht="30" customHeight="1" x14ac:dyDescent="0.3">
      <c r="A12" s="36" t="s">
        <v>34</v>
      </c>
      <c r="B12" s="128" t="s">
        <v>112</v>
      </c>
      <c r="C12" s="128"/>
      <c r="D12" s="128"/>
      <c r="E12" s="128"/>
      <c r="F12" s="128"/>
      <c r="G12" s="128"/>
      <c r="H12" s="128"/>
      <c r="I12" s="128"/>
      <c r="J12" s="128"/>
      <c r="K12" s="128"/>
      <c r="L12" s="128"/>
    </row>
    <row r="13" spans="1:12" s="3" customFormat="1" ht="30" customHeight="1" x14ac:dyDescent="0.3">
      <c r="A13" s="36" t="s">
        <v>19</v>
      </c>
      <c r="B13" s="119" t="s">
        <v>101</v>
      </c>
      <c r="C13" s="119"/>
      <c r="D13" s="119"/>
      <c r="E13" s="119"/>
      <c r="F13" s="119"/>
      <c r="G13" s="119"/>
      <c r="H13" s="119"/>
      <c r="I13" s="119"/>
      <c r="J13" s="119"/>
      <c r="K13" s="119"/>
      <c r="L13" s="119"/>
    </row>
    <row r="14" spans="1:12" s="3" customFormat="1" ht="30" customHeight="1" x14ac:dyDescent="0.3">
      <c r="A14" s="36" t="s">
        <v>20</v>
      </c>
      <c r="B14" s="128" t="s">
        <v>67</v>
      </c>
      <c r="C14" s="128"/>
      <c r="D14" s="128"/>
      <c r="E14" s="128"/>
      <c r="F14" s="128"/>
      <c r="G14" s="128"/>
      <c r="H14" s="128"/>
      <c r="I14" s="128"/>
      <c r="J14" s="128"/>
      <c r="K14" s="128"/>
      <c r="L14" s="128"/>
    </row>
    <row r="15" spans="1:12" s="3" customFormat="1" ht="30" customHeight="1" x14ac:dyDescent="0.3">
      <c r="A15" s="36" t="s">
        <v>21</v>
      </c>
      <c r="B15" s="128" t="s">
        <v>74</v>
      </c>
      <c r="C15" s="128"/>
      <c r="D15" s="128"/>
      <c r="E15" s="128"/>
      <c r="F15" s="128"/>
      <c r="G15" s="128"/>
      <c r="H15" s="128"/>
      <c r="I15" s="128"/>
      <c r="J15" s="128"/>
      <c r="K15" s="128"/>
      <c r="L15" s="128"/>
    </row>
    <row r="16" spans="1:12" s="3" customFormat="1" ht="30" customHeight="1" x14ac:dyDescent="0.3">
      <c r="A16" s="36" t="s">
        <v>38</v>
      </c>
      <c r="B16" s="119" t="s">
        <v>82</v>
      </c>
      <c r="C16" s="119"/>
      <c r="D16" s="119"/>
      <c r="E16" s="119"/>
      <c r="F16" s="119"/>
      <c r="G16" s="119"/>
      <c r="H16" s="119"/>
      <c r="I16" s="119"/>
      <c r="J16" s="119"/>
      <c r="K16" s="119"/>
      <c r="L16" s="119"/>
    </row>
    <row r="17" spans="1:12" s="3" customFormat="1" ht="30" customHeight="1" x14ac:dyDescent="0.3">
      <c r="A17" s="36" t="s">
        <v>39</v>
      </c>
      <c r="B17" s="119" t="s">
        <v>60</v>
      </c>
      <c r="C17" s="119"/>
      <c r="D17" s="119"/>
      <c r="E17" s="119"/>
      <c r="F17" s="119"/>
      <c r="G17" s="119"/>
      <c r="H17" s="119"/>
      <c r="I17" s="119"/>
      <c r="J17" s="119"/>
      <c r="K17" s="119"/>
      <c r="L17" s="119"/>
    </row>
    <row r="18" spans="1:12" s="3" customFormat="1" ht="30" customHeight="1" x14ac:dyDescent="0.3">
      <c r="A18" s="36" t="s">
        <v>40</v>
      </c>
      <c r="B18" s="119" t="s">
        <v>73</v>
      </c>
      <c r="C18" s="119"/>
      <c r="D18" s="119"/>
      <c r="E18" s="119"/>
      <c r="F18" s="119"/>
      <c r="G18" s="119"/>
      <c r="H18" s="119"/>
      <c r="I18" s="119"/>
      <c r="J18" s="119"/>
      <c r="K18" s="119"/>
      <c r="L18" s="119"/>
    </row>
    <row r="19" spans="1:12" s="3" customFormat="1" ht="50.1" customHeight="1" x14ac:dyDescent="0.3">
      <c r="A19" s="36" t="s">
        <v>41</v>
      </c>
      <c r="B19" s="10" t="s">
        <v>113</v>
      </c>
      <c r="C19" s="36" t="s">
        <v>6</v>
      </c>
      <c r="D19" s="119" t="s">
        <v>152</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35" t="s">
        <v>28</v>
      </c>
      <c r="E23" s="96"/>
      <c r="F23" s="35" t="s">
        <v>29</v>
      </c>
      <c r="G23" s="98"/>
      <c r="H23" s="35" t="s">
        <v>30</v>
      </c>
      <c r="I23" s="101"/>
      <c r="J23" s="35" t="s">
        <v>31</v>
      </c>
      <c r="K23" s="120"/>
      <c r="L23" s="120"/>
    </row>
    <row r="24" spans="1:12" s="3" customFormat="1" ht="45.75" customHeight="1" x14ac:dyDescent="0.3">
      <c r="A24" s="14" t="s">
        <v>104</v>
      </c>
      <c r="B24" s="14" t="s">
        <v>98</v>
      </c>
      <c r="C24" s="14" t="s">
        <v>76</v>
      </c>
      <c r="D24" s="23">
        <v>415009</v>
      </c>
      <c r="E24" s="23">
        <v>356733</v>
      </c>
      <c r="F24" s="23">
        <v>415009</v>
      </c>
      <c r="G24" s="23">
        <v>459303</v>
      </c>
      <c r="H24" s="23">
        <v>415009</v>
      </c>
      <c r="I24" s="23">
        <v>658343.1</v>
      </c>
      <c r="J24" s="23">
        <v>415009</v>
      </c>
      <c r="K24" s="23">
        <v>1660036</v>
      </c>
      <c r="L24" s="14" t="s">
        <v>207</v>
      </c>
    </row>
    <row r="25" spans="1:12" s="3" customFormat="1" ht="42.75" customHeight="1" x14ac:dyDescent="0.3">
      <c r="A25" s="14" t="s">
        <v>105</v>
      </c>
      <c r="B25" s="14" t="s">
        <v>98</v>
      </c>
      <c r="C25" s="14" t="s">
        <v>76</v>
      </c>
      <c r="D25" s="23">
        <v>415009</v>
      </c>
      <c r="E25" s="23">
        <v>415009</v>
      </c>
      <c r="F25" s="23">
        <v>415009</v>
      </c>
      <c r="G25" s="23">
        <v>415009</v>
      </c>
      <c r="H25" s="23">
        <v>415009</v>
      </c>
      <c r="I25" s="23">
        <v>415009</v>
      </c>
      <c r="J25" s="23">
        <v>415009</v>
      </c>
      <c r="K25" s="23">
        <f>SUM(D25:J25)</f>
        <v>2905063</v>
      </c>
      <c r="L25" s="20" t="s">
        <v>212</v>
      </c>
    </row>
    <row r="26" spans="1:12" ht="30" customHeight="1" x14ac:dyDescent="0.3">
      <c r="A26" s="35" t="s">
        <v>32</v>
      </c>
      <c r="B26" s="116" t="s">
        <v>67</v>
      </c>
      <c r="C26" s="116"/>
      <c r="D26" s="32">
        <f>D24/D25</f>
        <v>1</v>
      </c>
      <c r="E26" s="32"/>
      <c r="F26" s="32">
        <f>F24/F25</f>
        <v>1</v>
      </c>
      <c r="G26" s="32"/>
      <c r="H26" s="32">
        <f>H24/H25</f>
        <v>1</v>
      </c>
      <c r="I26" s="32"/>
      <c r="J26" s="32">
        <f>J24/J25</f>
        <v>1</v>
      </c>
      <c r="K26" s="32">
        <f>K24/K25</f>
        <v>0.5714285714285714</v>
      </c>
      <c r="L26" s="35"/>
    </row>
    <row r="28" spans="1:12" x14ac:dyDescent="0.3">
      <c r="C28" s="52"/>
      <c r="D28" s="48"/>
      <c r="E28" s="48"/>
    </row>
    <row r="29" spans="1:12" x14ac:dyDescent="0.3">
      <c r="D29" s="52"/>
      <c r="E29" s="52"/>
    </row>
    <row r="30" spans="1:12" x14ac:dyDescent="0.3">
      <c r="D30" s="52"/>
      <c r="E30" s="52"/>
    </row>
    <row r="31" spans="1:12" x14ac:dyDescent="0.3">
      <c r="D31" s="52"/>
      <c r="E31" s="52"/>
    </row>
    <row r="32" spans="1:12" x14ac:dyDescent="0.3">
      <c r="D32" s="52"/>
      <c r="E32" s="52"/>
    </row>
    <row r="33" spans="4:5" x14ac:dyDescent="0.3">
      <c r="D33" s="47"/>
      <c r="E33" s="47"/>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6" fitToHeight="0" orientation="landscape" r:id="rId1"/>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zoomScale="80" zoomScaleNormal="80" zoomScalePageLayoutView="80" workbookViewId="0">
      <selection activeCell="B15" sqref="B15:L15"/>
    </sheetView>
  </sheetViews>
  <sheetFormatPr baseColWidth="10" defaultColWidth="11.44140625" defaultRowHeight="14.4" x14ac:dyDescent="0.3"/>
  <cols>
    <col min="1" max="3" width="33.33203125" style="1" customWidth="1"/>
    <col min="4" max="10" width="18.6640625" style="1" customWidth="1"/>
    <col min="11" max="11" width="18.33203125" style="1" customWidth="1"/>
    <col min="12" max="12" width="28.6640625" style="1" customWidth="1"/>
    <col min="13" max="16384" width="11.44140625" style="1"/>
  </cols>
  <sheetData>
    <row r="1" spans="1:12" ht="36.75" customHeight="1" x14ac:dyDescent="0.3">
      <c r="A1" s="120" t="s">
        <v>33</v>
      </c>
      <c r="B1" s="120"/>
      <c r="C1" s="120"/>
      <c r="D1" s="120"/>
      <c r="E1" s="120"/>
      <c r="F1" s="120"/>
      <c r="G1" s="120"/>
      <c r="H1" s="120"/>
      <c r="I1" s="120"/>
      <c r="J1" s="120"/>
      <c r="K1" s="120"/>
      <c r="L1" s="120"/>
    </row>
    <row r="2" spans="1:12" s="2" customFormat="1" ht="30" customHeight="1" x14ac:dyDescent="0.3">
      <c r="A2" s="27" t="s">
        <v>0</v>
      </c>
      <c r="B2" s="116" t="s">
        <v>18</v>
      </c>
      <c r="C2" s="116"/>
      <c r="D2" s="116"/>
      <c r="E2" s="116"/>
      <c r="F2" s="116"/>
      <c r="G2" s="116"/>
      <c r="H2" s="116"/>
      <c r="I2" s="116"/>
      <c r="J2" s="116"/>
      <c r="K2" s="116"/>
      <c r="L2" s="27" t="s">
        <v>2</v>
      </c>
    </row>
    <row r="3" spans="1:12" ht="27"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23.25" customHeight="1" x14ac:dyDescent="0.3">
      <c r="A4" s="30" t="s">
        <v>43</v>
      </c>
      <c r="B4" s="116" t="s">
        <v>44</v>
      </c>
      <c r="C4" s="116"/>
      <c r="D4" s="116"/>
      <c r="E4" s="116"/>
      <c r="F4" s="116"/>
      <c r="G4" s="116"/>
      <c r="H4" s="116"/>
      <c r="I4" s="116"/>
      <c r="J4" s="116"/>
      <c r="K4" s="116"/>
      <c r="L4" s="116"/>
    </row>
    <row r="5" spans="1:12" ht="24" customHeight="1" x14ac:dyDescent="0.3">
      <c r="A5" s="22">
        <f>+'MIR 2025'!A6</f>
        <v>1</v>
      </c>
      <c r="B5" s="170" t="str">
        <f>+'MIR 2025'!B6:E6</f>
        <v>GOBIERNO PARA EL DESARROLLO</v>
      </c>
      <c r="C5" s="171"/>
      <c r="D5" s="171"/>
      <c r="E5" s="171"/>
      <c r="F5" s="171"/>
      <c r="G5" s="171"/>
      <c r="H5" s="171"/>
      <c r="I5" s="171"/>
      <c r="J5" s="171"/>
      <c r="K5" s="171"/>
      <c r="L5" s="172"/>
    </row>
    <row r="6" spans="1:12" s="2" customFormat="1" ht="22.5" customHeight="1" x14ac:dyDescent="0.3">
      <c r="A6" s="27" t="s">
        <v>1</v>
      </c>
      <c r="B6" s="116" t="s">
        <v>3</v>
      </c>
      <c r="C6" s="116"/>
      <c r="D6" s="116"/>
      <c r="E6" s="116"/>
      <c r="F6" s="116"/>
      <c r="G6" s="116"/>
      <c r="H6" s="116"/>
      <c r="I6" s="116"/>
      <c r="J6" s="116"/>
      <c r="K6" s="116"/>
      <c r="L6" s="116"/>
    </row>
    <row r="7" spans="1:12" ht="25.5" customHeight="1" x14ac:dyDescent="0.3">
      <c r="A7" s="15" t="str">
        <f>+'MIR 2025'!A8</f>
        <v>TM</v>
      </c>
      <c r="B7" s="173" t="s">
        <v>143</v>
      </c>
      <c r="C7" s="173"/>
      <c r="D7" s="173"/>
      <c r="E7" s="173"/>
      <c r="F7" s="173"/>
      <c r="G7" s="173"/>
      <c r="H7" s="173"/>
      <c r="I7" s="173"/>
      <c r="J7" s="173"/>
      <c r="K7" s="173"/>
      <c r="L7" s="173"/>
    </row>
    <row r="8" spans="1:12" ht="21.75"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25.5" customHeight="1" x14ac:dyDescent="0.3">
      <c r="A10" s="30" t="s">
        <v>37</v>
      </c>
      <c r="B10" s="128" t="s">
        <v>57</v>
      </c>
      <c r="C10" s="128"/>
      <c r="D10" s="128"/>
      <c r="E10" s="128"/>
      <c r="F10" s="128"/>
      <c r="G10" s="128"/>
      <c r="H10" s="128"/>
      <c r="I10" s="128"/>
      <c r="J10" s="128"/>
      <c r="K10" s="128"/>
      <c r="L10" s="128"/>
    </row>
    <row r="11" spans="1:12" s="3" customFormat="1" ht="24" customHeight="1" x14ac:dyDescent="0.3">
      <c r="A11" s="30" t="s">
        <v>35</v>
      </c>
      <c r="B11" s="119" t="s">
        <v>138</v>
      </c>
      <c r="C11" s="119"/>
      <c r="D11" s="119"/>
      <c r="E11" s="119"/>
      <c r="F11" s="119"/>
      <c r="G11" s="119"/>
      <c r="H11" s="119"/>
      <c r="I11" s="119"/>
      <c r="J11" s="119"/>
      <c r="K11" s="119"/>
      <c r="L11" s="119"/>
    </row>
    <row r="12" spans="1:12" s="3" customFormat="1" ht="25.5" customHeight="1" x14ac:dyDescent="0.3">
      <c r="A12" s="30" t="s">
        <v>34</v>
      </c>
      <c r="B12" s="128" t="s">
        <v>114</v>
      </c>
      <c r="C12" s="128"/>
      <c r="D12" s="128"/>
      <c r="E12" s="128"/>
      <c r="F12" s="128"/>
      <c r="G12" s="128"/>
      <c r="H12" s="128"/>
      <c r="I12" s="128"/>
      <c r="J12" s="128"/>
      <c r="K12" s="128"/>
      <c r="L12" s="128"/>
    </row>
    <row r="13" spans="1:12" s="3" customFormat="1" ht="24" customHeight="1" x14ac:dyDescent="0.3">
      <c r="A13" s="30" t="s">
        <v>19</v>
      </c>
      <c r="B13" s="119" t="s">
        <v>101</v>
      </c>
      <c r="C13" s="119"/>
      <c r="D13" s="119"/>
      <c r="E13" s="119"/>
      <c r="F13" s="119"/>
      <c r="G13" s="119"/>
      <c r="H13" s="119"/>
      <c r="I13" s="119"/>
      <c r="J13" s="119"/>
      <c r="K13" s="119"/>
      <c r="L13" s="119"/>
    </row>
    <row r="14" spans="1:12" s="3" customFormat="1" ht="25.5" customHeight="1" x14ac:dyDescent="0.3">
      <c r="A14" s="30" t="s">
        <v>20</v>
      </c>
      <c r="B14" s="128" t="s">
        <v>67</v>
      </c>
      <c r="C14" s="128"/>
      <c r="D14" s="128"/>
      <c r="E14" s="128"/>
      <c r="F14" s="128"/>
      <c r="G14" s="128"/>
      <c r="H14" s="128"/>
      <c r="I14" s="128"/>
      <c r="J14" s="128"/>
      <c r="K14" s="128"/>
      <c r="L14" s="128"/>
    </row>
    <row r="15" spans="1:12" s="3" customFormat="1" ht="23.25" customHeight="1" x14ac:dyDescent="0.3">
      <c r="A15" s="30" t="s">
        <v>21</v>
      </c>
      <c r="B15" s="128" t="s">
        <v>74</v>
      </c>
      <c r="C15" s="128"/>
      <c r="D15" s="128"/>
      <c r="E15" s="128"/>
      <c r="F15" s="128"/>
      <c r="G15" s="128"/>
      <c r="H15" s="128"/>
      <c r="I15" s="128"/>
      <c r="J15" s="128"/>
      <c r="K15" s="128"/>
      <c r="L15" s="128"/>
    </row>
    <row r="16" spans="1:12" s="3" customFormat="1" ht="30" customHeight="1" x14ac:dyDescent="0.3">
      <c r="A16" s="30" t="s">
        <v>38</v>
      </c>
      <c r="B16" s="119" t="s">
        <v>82</v>
      </c>
      <c r="C16" s="119"/>
      <c r="D16" s="119"/>
      <c r="E16" s="119"/>
      <c r="F16" s="119"/>
      <c r="G16" s="119"/>
      <c r="H16" s="119"/>
      <c r="I16" s="119"/>
      <c r="J16" s="119"/>
      <c r="K16" s="119"/>
      <c r="L16" s="119"/>
    </row>
    <row r="17" spans="1:12" s="3" customFormat="1" ht="23.25" customHeight="1" x14ac:dyDescent="0.3">
      <c r="A17" s="30" t="s">
        <v>39</v>
      </c>
      <c r="B17" s="119" t="s">
        <v>60</v>
      </c>
      <c r="C17" s="119"/>
      <c r="D17" s="119"/>
      <c r="E17" s="119"/>
      <c r="F17" s="119"/>
      <c r="G17" s="119"/>
      <c r="H17" s="119"/>
      <c r="I17" s="119"/>
      <c r="J17" s="119"/>
      <c r="K17" s="119"/>
      <c r="L17" s="119"/>
    </row>
    <row r="18" spans="1:12" s="3" customFormat="1" ht="23.25" customHeight="1" x14ac:dyDescent="0.3">
      <c r="A18" s="30" t="s">
        <v>40</v>
      </c>
      <c r="B18" s="119" t="s">
        <v>73</v>
      </c>
      <c r="C18" s="119"/>
      <c r="D18" s="119"/>
      <c r="E18" s="119"/>
      <c r="F18" s="119"/>
      <c r="G18" s="119"/>
      <c r="H18" s="119"/>
      <c r="I18" s="119"/>
      <c r="J18" s="119"/>
      <c r="K18" s="119"/>
      <c r="L18" s="119"/>
    </row>
    <row r="19" spans="1:12" s="3" customFormat="1" ht="54.75" customHeight="1" x14ac:dyDescent="0.3">
      <c r="A19" s="30" t="s">
        <v>41</v>
      </c>
      <c r="B19" s="10" t="s">
        <v>115</v>
      </c>
      <c r="C19" s="30" t="s">
        <v>6</v>
      </c>
      <c r="D19" s="119" t="s">
        <v>193</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100"/>
      <c r="J23" s="27" t="s">
        <v>31</v>
      </c>
      <c r="K23" s="120"/>
      <c r="L23" s="120"/>
    </row>
    <row r="24" spans="1:12" s="3" customFormat="1" ht="36.75" customHeight="1" x14ac:dyDescent="0.3">
      <c r="A24" s="14" t="s">
        <v>104</v>
      </c>
      <c r="B24" s="14" t="s">
        <v>98</v>
      </c>
      <c r="C24" s="14" t="s">
        <v>76</v>
      </c>
      <c r="D24" s="24">
        <v>5750000</v>
      </c>
      <c r="E24" s="24">
        <v>5559990.6699999999</v>
      </c>
      <c r="F24" s="24">
        <v>4725000</v>
      </c>
      <c r="G24" s="24">
        <v>9896470</v>
      </c>
      <c r="H24" s="24">
        <v>5675000</v>
      </c>
      <c r="I24" s="24">
        <v>8273696</v>
      </c>
      <c r="J24" s="24">
        <v>5750000</v>
      </c>
      <c r="K24" s="24">
        <v>21900000</v>
      </c>
      <c r="L24" s="14" t="s">
        <v>207</v>
      </c>
    </row>
    <row r="25" spans="1:12" s="3" customFormat="1" ht="36" customHeight="1" x14ac:dyDescent="0.3">
      <c r="A25" s="14" t="s">
        <v>105</v>
      </c>
      <c r="B25" s="14" t="s">
        <v>98</v>
      </c>
      <c r="C25" s="14" t="s">
        <v>76</v>
      </c>
      <c r="D25" s="24">
        <v>5750000</v>
      </c>
      <c r="E25" s="24">
        <v>5750000</v>
      </c>
      <c r="F25" s="24">
        <v>4725000</v>
      </c>
      <c r="G25" s="24">
        <v>4725000</v>
      </c>
      <c r="H25" s="24">
        <v>5675000</v>
      </c>
      <c r="I25" s="24">
        <v>5675000</v>
      </c>
      <c r="J25" s="24">
        <v>5750000</v>
      </c>
      <c r="K25" s="24">
        <v>21900000</v>
      </c>
      <c r="L25" s="20" t="s">
        <v>212</v>
      </c>
    </row>
    <row r="26" spans="1:12" ht="30" customHeight="1" x14ac:dyDescent="0.3">
      <c r="A26" s="27" t="s">
        <v>32</v>
      </c>
      <c r="B26" s="116" t="s">
        <v>67</v>
      </c>
      <c r="C26" s="116"/>
      <c r="D26" s="32">
        <f>D24/D25</f>
        <v>1</v>
      </c>
      <c r="E26" s="32">
        <v>0.96</v>
      </c>
      <c r="F26" s="32">
        <f>F24/F25</f>
        <v>1</v>
      </c>
      <c r="G26" s="32"/>
      <c r="H26" s="32">
        <f>H24/H25</f>
        <v>1</v>
      </c>
      <c r="I26" s="32"/>
      <c r="J26" s="32">
        <f>J24/J25</f>
        <v>1</v>
      </c>
      <c r="K26" s="32">
        <f>K24/K25</f>
        <v>1</v>
      </c>
      <c r="L26" s="27"/>
    </row>
    <row r="29" spans="1:12" x14ac:dyDescent="0.3">
      <c r="D29" s="46"/>
      <c r="E29" s="46"/>
      <c r="J29" s="46"/>
    </row>
    <row r="30" spans="1:12" x14ac:dyDescent="0.3">
      <c r="F30" s="46"/>
      <c r="G30" s="46"/>
    </row>
    <row r="31" spans="1:12" x14ac:dyDescent="0.3">
      <c r="F31" s="46"/>
      <c r="G31" s="46"/>
    </row>
    <row r="32" spans="1:12" x14ac:dyDescent="0.3">
      <c r="F32" s="46"/>
      <c r="G32" s="46"/>
    </row>
    <row r="33" spans="6:7" x14ac:dyDescent="0.3">
      <c r="F33" s="46"/>
      <c r="G33" s="46"/>
    </row>
    <row r="34" spans="6:7" x14ac:dyDescent="0.3">
      <c r="F34" s="47"/>
      <c r="G34" s="47"/>
    </row>
    <row r="35" spans="6:7" x14ac:dyDescent="0.3">
      <c r="F35" s="46"/>
      <c r="G35" s="46"/>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4" fitToHeight="0" orientation="landscape" r:id="rId1"/>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zoomScale="80" zoomScaleNormal="80" zoomScalePageLayoutView="80" workbookViewId="0">
      <selection activeCell="B3" sqref="B3:K3"/>
    </sheetView>
  </sheetViews>
  <sheetFormatPr baseColWidth="10" defaultColWidth="11.44140625" defaultRowHeight="14.4" x14ac:dyDescent="0.3"/>
  <cols>
    <col min="1" max="1" width="27.5546875" style="1" customWidth="1"/>
    <col min="2" max="2" width="28.88671875" style="1" customWidth="1"/>
    <col min="3" max="3" width="28.33203125" style="1" customWidth="1"/>
    <col min="4" max="11" width="10.77734375" style="1" customWidth="1"/>
    <col min="12" max="12" width="12.33203125" style="1" customWidth="1"/>
    <col min="13" max="16384" width="11.44140625" style="1"/>
  </cols>
  <sheetData>
    <row r="1" spans="1:12" ht="37.5" customHeight="1" x14ac:dyDescent="0.3">
      <c r="A1" s="120" t="s">
        <v>206</v>
      </c>
      <c r="B1" s="120"/>
      <c r="C1" s="120"/>
      <c r="D1" s="120"/>
      <c r="E1" s="120"/>
      <c r="F1" s="120"/>
      <c r="G1" s="120"/>
      <c r="H1" s="120"/>
      <c r="I1" s="120"/>
      <c r="J1" s="120"/>
      <c r="K1" s="120"/>
      <c r="L1" s="120"/>
    </row>
    <row r="2" spans="1:12" s="2" customFormat="1" ht="22.5" customHeight="1" x14ac:dyDescent="0.3">
      <c r="A2" s="27" t="s">
        <v>0</v>
      </c>
      <c r="B2" s="116" t="s">
        <v>18</v>
      </c>
      <c r="C2" s="116"/>
      <c r="D2" s="116"/>
      <c r="E2" s="116"/>
      <c r="F2" s="116"/>
      <c r="G2" s="116"/>
      <c r="H2" s="116"/>
      <c r="I2" s="116"/>
      <c r="J2" s="116"/>
      <c r="K2" s="116"/>
      <c r="L2" s="27" t="s">
        <v>2</v>
      </c>
    </row>
    <row r="3" spans="1:12" ht="24" customHeight="1" x14ac:dyDescent="0.3">
      <c r="A3" s="22" t="str">
        <f>+'MIR 2025'!A4</f>
        <v>EB</v>
      </c>
      <c r="B3" s="169" t="str">
        <f>+'MIR 2025'!B4:D4</f>
        <v>PLANEACIÓN DE LA POLITICA FINANCIERA</v>
      </c>
      <c r="C3" s="169"/>
      <c r="D3" s="169"/>
      <c r="E3" s="169"/>
      <c r="F3" s="169"/>
      <c r="G3" s="169"/>
      <c r="H3" s="169"/>
      <c r="I3" s="169"/>
      <c r="J3" s="169"/>
      <c r="K3" s="169"/>
      <c r="L3" s="15">
        <v>2025</v>
      </c>
    </row>
    <row r="4" spans="1:12" ht="21.75" customHeight="1" x14ac:dyDescent="0.3">
      <c r="A4" s="30" t="s">
        <v>43</v>
      </c>
      <c r="B4" s="116" t="s">
        <v>44</v>
      </c>
      <c r="C4" s="116"/>
      <c r="D4" s="116"/>
      <c r="E4" s="116"/>
      <c r="F4" s="116"/>
      <c r="G4" s="116"/>
      <c r="H4" s="116"/>
      <c r="I4" s="116"/>
      <c r="J4" s="116"/>
      <c r="K4" s="116"/>
      <c r="L4" s="116"/>
    </row>
    <row r="5" spans="1:12" ht="22.5" customHeight="1" x14ac:dyDescent="0.3">
      <c r="A5" s="22">
        <f>+'MIR 2025'!A6</f>
        <v>1</v>
      </c>
      <c r="B5" s="170" t="str">
        <f>+'MIR 2025'!B6:E6</f>
        <v>GOBIERNO PARA EL DESARROLLO</v>
      </c>
      <c r="C5" s="171"/>
      <c r="D5" s="171"/>
      <c r="E5" s="171"/>
      <c r="F5" s="171"/>
      <c r="G5" s="171"/>
      <c r="H5" s="171"/>
      <c r="I5" s="171"/>
      <c r="J5" s="171"/>
      <c r="K5" s="171"/>
      <c r="L5" s="172"/>
    </row>
    <row r="6" spans="1:12" s="2" customFormat="1" ht="24" customHeight="1" x14ac:dyDescent="0.3">
      <c r="A6" s="27" t="s">
        <v>1</v>
      </c>
      <c r="B6" s="116" t="s">
        <v>3</v>
      </c>
      <c r="C6" s="116"/>
      <c r="D6" s="116"/>
      <c r="E6" s="116"/>
      <c r="F6" s="116"/>
      <c r="G6" s="116"/>
      <c r="H6" s="116"/>
      <c r="I6" s="116"/>
      <c r="J6" s="116"/>
      <c r="K6" s="116"/>
      <c r="L6" s="116"/>
    </row>
    <row r="7" spans="1:12" ht="22.5" customHeight="1" x14ac:dyDescent="0.3">
      <c r="A7" s="15" t="str">
        <f>+'MIR 2025'!A8</f>
        <v>TM</v>
      </c>
      <c r="B7" s="173" t="s">
        <v>143</v>
      </c>
      <c r="C7" s="173"/>
      <c r="D7" s="173"/>
      <c r="E7" s="173"/>
      <c r="F7" s="173"/>
      <c r="G7" s="173"/>
      <c r="H7" s="173"/>
      <c r="I7" s="173"/>
      <c r="J7" s="173"/>
      <c r="K7" s="173"/>
      <c r="L7" s="173"/>
    </row>
    <row r="8" spans="1:12" ht="15.75"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24" customHeight="1" x14ac:dyDescent="0.3">
      <c r="A10" s="30" t="s">
        <v>37</v>
      </c>
      <c r="B10" s="128" t="s">
        <v>57</v>
      </c>
      <c r="C10" s="128"/>
      <c r="D10" s="128"/>
      <c r="E10" s="128"/>
      <c r="F10" s="128"/>
      <c r="G10" s="128"/>
      <c r="H10" s="128"/>
      <c r="I10" s="128"/>
      <c r="J10" s="128"/>
      <c r="K10" s="128"/>
      <c r="L10" s="128"/>
    </row>
    <row r="11" spans="1:12" s="3" customFormat="1" ht="26.25" customHeight="1" x14ac:dyDescent="0.3">
      <c r="A11" s="30" t="s">
        <v>35</v>
      </c>
      <c r="B11" s="119" t="s">
        <v>71</v>
      </c>
      <c r="C11" s="119"/>
      <c r="D11" s="119"/>
      <c r="E11" s="119"/>
      <c r="F11" s="119"/>
      <c r="G11" s="119"/>
      <c r="H11" s="119"/>
      <c r="I11" s="119"/>
      <c r="J11" s="119"/>
      <c r="K11" s="119"/>
      <c r="L11" s="119"/>
    </row>
    <row r="12" spans="1:12" s="3" customFormat="1" ht="36" customHeight="1" x14ac:dyDescent="0.3">
      <c r="A12" s="30" t="s">
        <v>34</v>
      </c>
      <c r="B12" s="128" t="s">
        <v>136</v>
      </c>
      <c r="C12" s="128"/>
      <c r="D12" s="128"/>
      <c r="E12" s="128"/>
      <c r="F12" s="128"/>
      <c r="G12" s="128"/>
      <c r="H12" s="128"/>
      <c r="I12" s="128"/>
      <c r="J12" s="128"/>
      <c r="K12" s="128"/>
      <c r="L12" s="128"/>
    </row>
    <row r="13" spans="1:12" s="3" customFormat="1" ht="52.5" customHeight="1" x14ac:dyDescent="0.3">
      <c r="A13" s="30" t="s">
        <v>19</v>
      </c>
      <c r="B13" s="119" t="s">
        <v>88</v>
      </c>
      <c r="C13" s="119"/>
      <c r="D13" s="119"/>
      <c r="E13" s="119"/>
      <c r="F13" s="119"/>
      <c r="G13" s="119"/>
      <c r="H13" s="119"/>
      <c r="I13" s="119"/>
      <c r="J13" s="119"/>
      <c r="K13" s="119"/>
      <c r="L13" s="119"/>
    </row>
    <row r="14" spans="1:12" s="3" customFormat="1" ht="24" customHeight="1" x14ac:dyDescent="0.3">
      <c r="A14" s="30" t="s">
        <v>20</v>
      </c>
      <c r="B14" s="128" t="s">
        <v>67</v>
      </c>
      <c r="C14" s="128"/>
      <c r="D14" s="128"/>
      <c r="E14" s="128"/>
      <c r="F14" s="128"/>
      <c r="G14" s="128"/>
      <c r="H14" s="128"/>
      <c r="I14" s="128"/>
      <c r="J14" s="128"/>
      <c r="K14" s="128"/>
      <c r="L14" s="128"/>
    </row>
    <row r="15" spans="1:12" s="3" customFormat="1" ht="23.25" customHeight="1" x14ac:dyDescent="0.3">
      <c r="A15" s="30" t="s">
        <v>21</v>
      </c>
      <c r="B15" s="128" t="s">
        <v>74</v>
      </c>
      <c r="C15" s="128"/>
      <c r="D15" s="128"/>
      <c r="E15" s="128"/>
      <c r="F15" s="128"/>
      <c r="G15" s="128"/>
      <c r="H15" s="128"/>
      <c r="I15" s="128"/>
      <c r="J15" s="128"/>
      <c r="K15" s="128"/>
      <c r="L15" s="128"/>
    </row>
    <row r="16" spans="1:12" s="3" customFormat="1" ht="23.25" customHeight="1" x14ac:dyDescent="0.3">
      <c r="A16" s="30" t="s">
        <v>38</v>
      </c>
      <c r="B16" s="129">
        <v>1</v>
      </c>
      <c r="C16" s="119"/>
      <c r="D16" s="119"/>
      <c r="E16" s="119"/>
      <c r="F16" s="119"/>
      <c r="G16" s="119"/>
      <c r="H16" s="119"/>
      <c r="I16" s="119"/>
      <c r="J16" s="119"/>
      <c r="K16" s="119"/>
      <c r="L16" s="119"/>
    </row>
    <row r="17" spans="1:12" s="3" customFormat="1" ht="23.25" customHeight="1" x14ac:dyDescent="0.3">
      <c r="A17" s="30" t="s">
        <v>39</v>
      </c>
      <c r="B17" s="119" t="s">
        <v>60</v>
      </c>
      <c r="C17" s="119"/>
      <c r="D17" s="119"/>
      <c r="E17" s="119"/>
      <c r="F17" s="119"/>
      <c r="G17" s="119"/>
      <c r="H17" s="119"/>
      <c r="I17" s="119"/>
      <c r="J17" s="119"/>
      <c r="K17" s="119"/>
      <c r="L17" s="119"/>
    </row>
    <row r="18" spans="1:12" s="3" customFormat="1" ht="22.5" customHeight="1" x14ac:dyDescent="0.3">
      <c r="A18" s="30" t="s">
        <v>40</v>
      </c>
      <c r="B18" s="119" t="s">
        <v>73</v>
      </c>
      <c r="C18" s="119"/>
      <c r="D18" s="119"/>
      <c r="E18" s="119"/>
      <c r="F18" s="119"/>
      <c r="G18" s="119"/>
      <c r="H18" s="119"/>
      <c r="I18" s="119"/>
      <c r="J18" s="119"/>
      <c r="K18" s="119"/>
      <c r="L18" s="119"/>
    </row>
    <row r="19" spans="1:12" s="3" customFormat="1" ht="42.75" customHeight="1" x14ac:dyDescent="0.3">
      <c r="A19" s="30" t="s">
        <v>41</v>
      </c>
      <c r="B19" s="10" t="s">
        <v>89</v>
      </c>
      <c r="C19" s="30" t="s">
        <v>6</v>
      </c>
      <c r="D19" s="119" t="s">
        <v>70</v>
      </c>
      <c r="E19" s="119"/>
      <c r="F19" s="119"/>
      <c r="G19" s="119"/>
      <c r="H19" s="119"/>
      <c r="I19" s="119"/>
      <c r="J19" s="119"/>
      <c r="K19" s="119"/>
      <c r="L19" s="119"/>
    </row>
    <row r="20" spans="1:12" s="3" customFormat="1" ht="12"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30" t="s">
        <v>23</v>
      </c>
      <c r="B22" s="130" t="s">
        <v>24</v>
      </c>
      <c r="C22" s="130" t="s">
        <v>25</v>
      </c>
      <c r="D22" s="116" t="s">
        <v>26</v>
      </c>
      <c r="E22" s="116"/>
      <c r="F22" s="116"/>
      <c r="G22" s="116"/>
      <c r="H22" s="116"/>
      <c r="I22" s="116"/>
      <c r="J22" s="116"/>
      <c r="K22" s="130" t="s">
        <v>42</v>
      </c>
      <c r="L22" s="130" t="s">
        <v>27</v>
      </c>
    </row>
    <row r="23" spans="1:12" ht="30" customHeight="1" x14ac:dyDescent="0.3">
      <c r="A23" s="131"/>
      <c r="B23" s="131"/>
      <c r="C23" s="131"/>
      <c r="D23" s="27" t="s">
        <v>28</v>
      </c>
      <c r="E23" s="96"/>
      <c r="F23" s="27" t="s">
        <v>29</v>
      </c>
      <c r="G23" s="97"/>
      <c r="H23" s="27" t="s">
        <v>30</v>
      </c>
      <c r="I23" s="99"/>
      <c r="J23" s="27" t="s">
        <v>31</v>
      </c>
      <c r="K23" s="131"/>
      <c r="L23" s="131"/>
    </row>
    <row r="24" spans="1:12" s="3" customFormat="1" ht="147" customHeight="1" x14ac:dyDescent="0.3">
      <c r="A24" s="14" t="s">
        <v>90</v>
      </c>
      <c r="B24" s="14" t="s">
        <v>91</v>
      </c>
      <c r="C24" s="14" t="s">
        <v>76</v>
      </c>
      <c r="D24" s="16">
        <v>6</v>
      </c>
      <c r="E24" s="16">
        <v>6</v>
      </c>
      <c r="F24" s="16">
        <v>6</v>
      </c>
      <c r="G24" s="16">
        <v>6</v>
      </c>
      <c r="H24" s="17">
        <v>6</v>
      </c>
      <c r="I24" s="17">
        <v>6</v>
      </c>
      <c r="J24" s="16">
        <v>6</v>
      </c>
      <c r="K24" s="16">
        <f>SUM(D24:J24)</f>
        <v>42</v>
      </c>
      <c r="L24" s="14" t="s">
        <v>207</v>
      </c>
    </row>
    <row r="25" spans="1:12" s="3" customFormat="1" ht="147" customHeight="1" x14ac:dyDescent="0.3">
      <c r="A25" s="14" t="s">
        <v>92</v>
      </c>
      <c r="B25" s="14" t="s">
        <v>91</v>
      </c>
      <c r="C25" s="14" t="s">
        <v>76</v>
      </c>
      <c r="D25" s="16">
        <v>6</v>
      </c>
      <c r="E25" s="16">
        <v>6</v>
      </c>
      <c r="F25" s="16">
        <v>6</v>
      </c>
      <c r="G25" s="16">
        <v>6</v>
      </c>
      <c r="H25" s="16">
        <v>6</v>
      </c>
      <c r="I25" s="16">
        <v>6</v>
      </c>
      <c r="J25" s="18">
        <v>6</v>
      </c>
      <c r="K25" s="16">
        <f>SUM(D25:J25)</f>
        <v>42</v>
      </c>
      <c r="L25" s="14" t="s">
        <v>218</v>
      </c>
    </row>
    <row r="26" spans="1:12" ht="30" customHeight="1" x14ac:dyDescent="0.3">
      <c r="A26" s="27" t="s">
        <v>32</v>
      </c>
      <c r="B26" s="116" t="s">
        <v>67</v>
      </c>
      <c r="C26" s="116"/>
      <c r="D26" s="32">
        <f>D24/D25</f>
        <v>1</v>
      </c>
      <c r="E26" s="32">
        <v>1</v>
      </c>
      <c r="F26" s="32">
        <f>F24/F25</f>
        <v>1</v>
      </c>
      <c r="G26" s="32">
        <v>1</v>
      </c>
      <c r="H26" s="32">
        <f>H24/H25</f>
        <v>1</v>
      </c>
      <c r="I26" s="32">
        <v>1</v>
      </c>
      <c r="J26" s="32">
        <f>J24/J25</f>
        <v>1</v>
      </c>
      <c r="K26" s="32">
        <f>K24/K25</f>
        <v>1</v>
      </c>
      <c r="L26" s="27"/>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1.4960629921259843" right="0.70866141732283472" top="0.35433070866141736" bottom="0.15748031496062992" header="0.31496062992125984" footer="0.31496062992125984"/>
  <pageSetup scale="41"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opLeftCell="A19" zoomScale="90" zoomScaleNormal="90" zoomScalePageLayoutView="80" workbookViewId="0">
      <selection activeCell="A7" sqref="A7"/>
    </sheetView>
  </sheetViews>
  <sheetFormatPr baseColWidth="10" defaultColWidth="11.44140625" defaultRowHeight="14.4" x14ac:dyDescent="0.3"/>
  <cols>
    <col min="1" max="3" width="33.33203125" style="1" customWidth="1"/>
    <col min="4" max="7" width="17.109375" style="1" customWidth="1"/>
    <col min="8" max="9" width="16.33203125" style="1" customWidth="1"/>
    <col min="10" max="10" width="16.6640625" style="1" customWidth="1"/>
    <col min="11" max="11" width="16" style="1" customWidth="1"/>
    <col min="12" max="12" width="22.88671875" style="1" customWidth="1"/>
    <col min="13" max="16384" width="11.44140625" style="1"/>
  </cols>
  <sheetData>
    <row r="1" spans="1:12" ht="36" customHeight="1" thickBot="1" x14ac:dyDescent="0.35">
      <c r="A1" s="142" t="s">
        <v>162</v>
      </c>
      <c r="B1" s="143"/>
      <c r="C1" s="143"/>
      <c r="D1" s="143"/>
      <c r="E1" s="143"/>
      <c r="F1" s="143"/>
      <c r="G1" s="143"/>
      <c r="H1" s="143"/>
      <c r="I1" s="143"/>
      <c r="J1" s="143"/>
      <c r="K1" s="143"/>
      <c r="L1" s="144"/>
    </row>
    <row r="2" spans="1:12" s="2" customFormat="1" ht="23.25" customHeight="1" thickBot="1" x14ac:dyDescent="0.35">
      <c r="A2" s="59" t="s">
        <v>0</v>
      </c>
      <c r="B2" s="145" t="s">
        <v>161</v>
      </c>
      <c r="C2" s="146"/>
      <c r="D2" s="146"/>
      <c r="E2" s="146"/>
      <c r="F2" s="146"/>
      <c r="G2" s="146"/>
      <c r="H2" s="146"/>
      <c r="I2" s="146"/>
      <c r="J2" s="146"/>
      <c r="K2" s="146"/>
      <c r="L2" s="60" t="s">
        <v>2</v>
      </c>
    </row>
    <row r="3" spans="1:12" ht="22.5" customHeight="1" thickBot="1" x14ac:dyDescent="0.35">
      <c r="A3" s="62" t="s">
        <v>215</v>
      </c>
      <c r="B3" s="147" t="s">
        <v>216</v>
      </c>
      <c r="C3" s="148"/>
      <c r="D3" s="148"/>
      <c r="E3" s="148"/>
      <c r="F3" s="148"/>
      <c r="G3" s="148"/>
      <c r="H3" s="148"/>
      <c r="I3" s="148"/>
      <c r="J3" s="148"/>
      <c r="K3" s="149"/>
      <c r="L3" s="63">
        <v>2025</v>
      </c>
    </row>
    <row r="4" spans="1:12" ht="22.5" customHeight="1" thickBot="1" x14ac:dyDescent="0.35">
      <c r="A4" s="64" t="s">
        <v>43</v>
      </c>
      <c r="B4" s="145" t="s">
        <v>160</v>
      </c>
      <c r="C4" s="146"/>
      <c r="D4" s="146"/>
      <c r="E4" s="146"/>
      <c r="F4" s="146"/>
      <c r="G4" s="146"/>
      <c r="H4" s="146"/>
      <c r="I4" s="146"/>
      <c r="J4" s="146"/>
      <c r="K4" s="146"/>
      <c r="L4" s="150"/>
    </row>
    <row r="5" spans="1:12" ht="21.75" customHeight="1" thickBot="1" x14ac:dyDescent="0.35">
      <c r="A5" s="65" t="s">
        <v>219</v>
      </c>
      <c r="B5" s="151" t="s">
        <v>217</v>
      </c>
      <c r="C5" s="151"/>
      <c r="D5" s="151"/>
      <c r="E5" s="151"/>
      <c r="F5" s="151"/>
      <c r="G5" s="151"/>
      <c r="H5" s="151"/>
      <c r="I5" s="151"/>
      <c r="J5" s="151"/>
      <c r="K5" s="151"/>
      <c r="L5" s="152"/>
    </row>
    <row r="6" spans="1:12" s="2" customFormat="1" ht="22.5" customHeight="1" thickBot="1" x14ac:dyDescent="0.35">
      <c r="A6" s="59" t="s">
        <v>1</v>
      </c>
      <c r="B6" s="139" t="s">
        <v>163</v>
      </c>
      <c r="C6" s="140"/>
      <c r="D6" s="140"/>
      <c r="E6" s="140"/>
      <c r="F6" s="140"/>
      <c r="G6" s="140"/>
      <c r="H6" s="140"/>
      <c r="I6" s="140"/>
      <c r="J6" s="140"/>
      <c r="K6" s="140"/>
      <c r="L6" s="141"/>
    </row>
    <row r="7" spans="1:12" ht="20.25" customHeight="1" thickBot="1" x14ac:dyDescent="0.35">
      <c r="A7" s="66" t="s">
        <v>156</v>
      </c>
      <c r="B7" s="132" t="s">
        <v>164</v>
      </c>
      <c r="C7" s="133"/>
      <c r="D7" s="133"/>
      <c r="E7" s="133"/>
      <c r="F7" s="133"/>
      <c r="G7" s="133"/>
      <c r="H7" s="133"/>
      <c r="I7" s="133"/>
      <c r="J7" s="133"/>
      <c r="K7" s="133"/>
      <c r="L7" s="134"/>
    </row>
    <row r="8" spans="1:12" ht="17.25" customHeight="1" thickBot="1" x14ac:dyDescent="0.35">
      <c r="A8" s="127"/>
      <c r="B8" s="127"/>
      <c r="C8" s="127"/>
      <c r="D8" s="127"/>
      <c r="E8" s="127"/>
      <c r="F8" s="127"/>
      <c r="G8" s="127"/>
      <c r="H8" s="127"/>
      <c r="I8" s="127"/>
      <c r="J8" s="127"/>
      <c r="K8" s="127"/>
      <c r="L8" s="127"/>
    </row>
    <row r="9" spans="1:12" s="3" customFormat="1" ht="20.25" customHeight="1" thickBot="1" x14ac:dyDescent="0.35">
      <c r="A9" s="135" t="s">
        <v>165</v>
      </c>
      <c r="B9" s="136"/>
      <c r="C9" s="136"/>
      <c r="D9" s="136"/>
      <c r="E9" s="136"/>
      <c r="F9" s="136"/>
      <c r="G9" s="136"/>
      <c r="H9" s="136"/>
      <c r="I9" s="136"/>
      <c r="J9" s="136"/>
      <c r="K9" s="136"/>
      <c r="L9" s="137"/>
    </row>
    <row r="10" spans="1:12" s="3" customFormat="1" ht="20.25" customHeight="1" x14ac:dyDescent="0.3">
      <c r="A10" s="61" t="s">
        <v>37</v>
      </c>
      <c r="B10" s="138" t="s">
        <v>57</v>
      </c>
      <c r="C10" s="138"/>
      <c r="D10" s="138"/>
      <c r="E10" s="138"/>
      <c r="F10" s="138"/>
      <c r="G10" s="138"/>
      <c r="H10" s="138"/>
      <c r="I10" s="138"/>
      <c r="J10" s="138"/>
      <c r="K10" s="138"/>
      <c r="L10" s="138"/>
    </row>
    <row r="11" spans="1:12" s="3" customFormat="1" ht="20.25" customHeight="1" x14ac:dyDescent="0.3">
      <c r="A11" s="30" t="s">
        <v>35</v>
      </c>
      <c r="B11" s="119" t="s">
        <v>53</v>
      </c>
      <c r="C11" s="119"/>
      <c r="D11" s="119"/>
      <c r="E11" s="119"/>
      <c r="F11" s="119"/>
      <c r="G11" s="119"/>
      <c r="H11" s="119"/>
      <c r="I11" s="119"/>
      <c r="J11" s="119"/>
      <c r="K11" s="119"/>
      <c r="L11" s="119"/>
    </row>
    <row r="12" spans="1:12" s="3" customFormat="1" ht="21.75" customHeight="1" x14ac:dyDescent="0.3">
      <c r="A12" s="30" t="s">
        <v>34</v>
      </c>
      <c r="B12" s="128" t="s">
        <v>93</v>
      </c>
      <c r="C12" s="128"/>
      <c r="D12" s="128"/>
      <c r="E12" s="128"/>
      <c r="F12" s="128"/>
      <c r="G12" s="128"/>
      <c r="H12" s="128"/>
      <c r="I12" s="128"/>
      <c r="J12" s="128"/>
      <c r="K12" s="128"/>
      <c r="L12" s="128"/>
    </row>
    <row r="13" spans="1:12" s="3" customFormat="1" ht="24.9" customHeight="1" x14ac:dyDescent="0.3">
      <c r="A13" s="30" t="s">
        <v>19</v>
      </c>
      <c r="B13" s="119" t="s">
        <v>94</v>
      </c>
      <c r="C13" s="119"/>
      <c r="D13" s="119"/>
      <c r="E13" s="119"/>
      <c r="F13" s="119"/>
      <c r="G13" s="119"/>
      <c r="H13" s="119"/>
      <c r="I13" s="119"/>
      <c r="J13" s="119"/>
      <c r="K13" s="119"/>
      <c r="L13" s="119"/>
    </row>
    <row r="14" spans="1:12" s="3" customFormat="1" ht="18" customHeight="1" x14ac:dyDescent="0.3">
      <c r="A14" s="30" t="s">
        <v>20</v>
      </c>
      <c r="B14" s="128" t="s">
        <v>67</v>
      </c>
      <c r="C14" s="128"/>
      <c r="D14" s="128"/>
      <c r="E14" s="128"/>
      <c r="F14" s="128"/>
      <c r="G14" s="128"/>
      <c r="H14" s="128"/>
      <c r="I14" s="128"/>
      <c r="J14" s="128"/>
      <c r="K14" s="128"/>
      <c r="L14" s="128"/>
    </row>
    <row r="15" spans="1:12" s="3" customFormat="1" ht="17.25" customHeight="1" x14ac:dyDescent="0.3">
      <c r="A15" s="30" t="s">
        <v>21</v>
      </c>
      <c r="B15" s="128" t="s">
        <v>74</v>
      </c>
      <c r="C15" s="128"/>
      <c r="D15" s="128"/>
      <c r="E15" s="128"/>
      <c r="F15" s="128"/>
      <c r="G15" s="128"/>
      <c r="H15" s="128"/>
      <c r="I15" s="128"/>
      <c r="J15" s="128"/>
      <c r="K15" s="128"/>
      <c r="L15" s="128"/>
    </row>
    <row r="16" spans="1:12" s="3" customFormat="1" ht="17.25" customHeight="1" x14ac:dyDescent="0.3">
      <c r="A16" s="30" t="s">
        <v>38</v>
      </c>
      <c r="B16" s="129">
        <v>1</v>
      </c>
      <c r="C16" s="119"/>
      <c r="D16" s="119"/>
      <c r="E16" s="119"/>
      <c r="F16" s="119"/>
      <c r="G16" s="119"/>
      <c r="H16" s="119"/>
      <c r="I16" s="119"/>
      <c r="J16" s="119"/>
      <c r="K16" s="119"/>
      <c r="L16" s="119"/>
    </row>
    <row r="17" spans="1:12" s="3" customFormat="1" ht="24.9" customHeight="1" x14ac:dyDescent="0.3">
      <c r="A17" s="30" t="s">
        <v>39</v>
      </c>
      <c r="B17" s="119" t="s">
        <v>60</v>
      </c>
      <c r="C17" s="119"/>
      <c r="D17" s="119"/>
      <c r="E17" s="119"/>
      <c r="F17" s="119"/>
      <c r="G17" s="119"/>
      <c r="H17" s="119"/>
      <c r="I17" s="119"/>
      <c r="J17" s="119"/>
      <c r="K17" s="119"/>
      <c r="L17" s="119"/>
    </row>
    <row r="18" spans="1:12" s="3" customFormat="1" ht="24.9" customHeight="1" x14ac:dyDescent="0.3">
      <c r="A18" s="30" t="s">
        <v>40</v>
      </c>
      <c r="B18" s="119" t="s">
        <v>73</v>
      </c>
      <c r="C18" s="119"/>
      <c r="D18" s="119"/>
      <c r="E18" s="119"/>
      <c r="F18" s="119"/>
      <c r="G18" s="119"/>
      <c r="H18" s="119"/>
      <c r="I18" s="119"/>
      <c r="J18" s="119"/>
      <c r="K18" s="119"/>
      <c r="L18" s="119"/>
    </row>
    <row r="19" spans="1:12" s="3" customFormat="1" ht="29.25" customHeight="1" x14ac:dyDescent="0.3">
      <c r="A19" s="30" t="s">
        <v>41</v>
      </c>
      <c r="B19" s="10" t="s">
        <v>95</v>
      </c>
      <c r="C19" s="30" t="s">
        <v>6</v>
      </c>
      <c r="D19" s="119" t="s">
        <v>56</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20.25" customHeight="1" x14ac:dyDescent="0.3">
      <c r="A22" s="130" t="s">
        <v>23</v>
      </c>
      <c r="B22" s="130" t="s">
        <v>24</v>
      </c>
      <c r="C22" s="130" t="s">
        <v>25</v>
      </c>
      <c r="D22" s="116" t="s">
        <v>26</v>
      </c>
      <c r="E22" s="116"/>
      <c r="F22" s="116"/>
      <c r="G22" s="116"/>
      <c r="H22" s="116"/>
      <c r="I22" s="116"/>
      <c r="J22" s="116"/>
      <c r="K22" s="130" t="s">
        <v>42</v>
      </c>
      <c r="L22" s="130" t="s">
        <v>27</v>
      </c>
    </row>
    <row r="23" spans="1:12" ht="21.75" customHeight="1" x14ac:dyDescent="0.3">
      <c r="A23" s="131"/>
      <c r="B23" s="131"/>
      <c r="C23" s="131"/>
      <c r="D23" s="27" t="s">
        <v>28</v>
      </c>
      <c r="E23" s="96"/>
      <c r="F23" s="27" t="s">
        <v>29</v>
      </c>
      <c r="G23" s="97"/>
      <c r="H23" s="27" t="s">
        <v>30</v>
      </c>
      <c r="I23" s="99"/>
      <c r="J23" s="27" t="s">
        <v>31</v>
      </c>
      <c r="K23" s="131"/>
      <c r="L23" s="131"/>
    </row>
    <row r="24" spans="1:12" s="3" customFormat="1" ht="42.75" customHeight="1" x14ac:dyDescent="0.3">
      <c r="A24" s="14" t="s">
        <v>96</v>
      </c>
      <c r="B24" s="14" t="s">
        <v>79</v>
      </c>
      <c r="C24" s="14" t="s">
        <v>76</v>
      </c>
      <c r="D24" s="16">
        <v>1</v>
      </c>
      <c r="E24" s="16">
        <v>1</v>
      </c>
      <c r="F24" s="16">
        <v>2</v>
      </c>
      <c r="G24" s="16">
        <v>2</v>
      </c>
      <c r="H24" s="17">
        <v>1</v>
      </c>
      <c r="I24" s="17">
        <v>1</v>
      </c>
      <c r="J24" s="16">
        <v>1</v>
      </c>
      <c r="K24" s="16">
        <f>SUM(D24:J24)</f>
        <v>9</v>
      </c>
      <c r="L24" s="14" t="s">
        <v>207</v>
      </c>
    </row>
    <row r="25" spans="1:12" s="3" customFormat="1" ht="42" customHeight="1" x14ac:dyDescent="0.3">
      <c r="A25" s="14" t="s">
        <v>97</v>
      </c>
      <c r="B25" s="14" t="s">
        <v>79</v>
      </c>
      <c r="C25" s="14" t="s">
        <v>76</v>
      </c>
      <c r="D25" s="16">
        <v>1</v>
      </c>
      <c r="E25" s="16">
        <v>1</v>
      </c>
      <c r="F25" s="16">
        <v>2</v>
      </c>
      <c r="G25" s="16">
        <v>2</v>
      </c>
      <c r="H25" s="16">
        <v>1</v>
      </c>
      <c r="I25" s="16">
        <v>1</v>
      </c>
      <c r="J25" s="18">
        <v>1</v>
      </c>
      <c r="K25" s="16">
        <f>SUM(D25:J25)</f>
        <v>9</v>
      </c>
      <c r="L25" s="20" t="s">
        <v>213</v>
      </c>
    </row>
    <row r="26" spans="1:12" ht="30" customHeight="1" x14ac:dyDescent="0.3">
      <c r="A26" s="27" t="s">
        <v>32</v>
      </c>
      <c r="B26" s="116" t="s">
        <v>67</v>
      </c>
      <c r="C26" s="116"/>
      <c r="D26" s="32">
        <f>D24/D25</f>
        <v>1</v>
      </c>
      <c r="E26" s="32">
        <v>1</v>
      </c>
      <c r="F26" s="32">
        <f>F24/F25</f>
        <v>1</v>
      </c>
      <c r="G26" s="32"/>
      <c r="H26" s="32">
        <f>H24/H25</f>
        <v>1</v>
      </c>
      <c r="I26" s="32"/>
      <c r="J26" s="32">
        <f>J24/J25</f>
        <v>1</v>
      </c>
      <c r="K26" s="32">
        <f>K24/K25</f>
        <v>1</v>
      </c>
      <c r="L26" s="27"/>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35433070866141736" header="0.31496062992125984" footer="0.31496062992125984"/>
  <pageSetup scale="47" fitToHeight="0" orientation="landscape" r:id="rId1"/>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26"/>
  <sheetViews>
    <sheetView zoomScale="74" zoomScaleNormal="74" zoomScalePageLayoutView="80" workbookViewId="0">
      <selection activeCell="B7" sqref="B7:I7"/>
    </sheetView>
  </sheetViews>
  <sheetFormatPr baseColWidth="10" defaultColWidth="11.44140625" defaultRowHeight="14.4" x14ac:dyDescent="0.3"/>
  <cols>
    <col min="1" max="3" width="33.33203125" style="1" customWidth="1"/>
    <col min="4" max="7" width="18.6640625" style="1" customWidth="1"/>
    <col min="8" max="8" width="18.33203125" style="1" customWidth="1"/>
    <col min="9" max="9" width="60.6640625" style="1" customWidth="1"/>
    <col min="10" max="16384" width="11.44140625" style="1"/>
  </cols>
  <sheetData>
    <row r="1" spans="1:9" ht="41.25" customHeight="1" x14ac:dyDescent="0.3">
      <c r="A1" s="120" t="s">
        <v>33</v>
      </c>
      <c r="B1" s="120"/>
      <c r="C1" s="120"/>
      <c r="D1" s="120"/>
      <c r="E1" s="120"/>
      <c r="F1" s="120"/>
      <c r="G1" s="120"/>
      <c r="H1" s="120"/>
      <c r="I1" s="120"/>
    </row>
    <row r="2" spans="1:9" s="2" customFormat="1" ht="30" customHeight="1" x14ac:dyDescent="0.3">
      <c r="A2" s="27" t="s">
        <v>0</v>
      </c>
      <c r="B2" s="116" t="s">
        <v>18</v>
      </c>
      <c r="C2" s="116"/>
      <c r="D2" s="116"/>
      <c r="E2" s="116"/>
      <c r="F2" s="116"/>
      <c r="G2" s="116"/>
      <c r="H2" s="116"/>
      <c r="I2" s="27" t="s">
        <v>2</v>
      </c>
    </row>
    <row r="3" spans="1:9" ht="30" customHeight="1" x14ac:dyDescent="0.3">
      <c r="A3" s="21" t="str">
        <f>+'MIR 2025'!A4</f>
        <v>EB</v>
      </c>
      <c r="B3" s="160" t="str">
        <f>+'MIR 2025'!B4:D4</f>
        <v>PLANEACIÓN DE LA POLITICA FINANCIERA</v>
      </c>
      <c r="C3" s="160"/>
      <c r="D3" s="160"/>
      <c r="E3" s="160"/>
      <c r="F3" s="160"/>
      <c r="G3" s="160"/>
      <c r="H3" s="160"/>
      <c r="I3" s="7">
        <v>2025</v>
      </c>
    </row>
    <row r="4" spans="1:9" ht="30" customHeight="1" x14ac:dyDescent="0.3">
      <c r="A4" s="28" t="s">
        <v>43</v>
      </c>
      <c r="B4" s="121" t="s">
        <v>44</v>
      </c>
      <c r="C4" s="121"/>
      <c r="D4" s="121"/>
      <c r="E4" s="121"/>
      <c r="F4" s="121"/>
      <c r="G4" s="121"/>
      <c r="H4" s="121"/>
      <c r="I4" s="121"/>
    </row>
    <row r="5" spans="1:9" ht="30" customHeight="1" x14ac:dyDescent="0.3">
      <c r="A5" s="21">
        <f>+'MIR 2025'!A6</f>
        <v>1</v>
      </c>
      <c r="B5" s="161" t="str">
        <f>+'MIR 2025'!B6:E6</f>
        <v>GOBIERNO PARA EL DESARROLLO</v>
      </c>
      <c r="C5" s="162"/>
      <c r="D5" s="162"/>
      <c r="E5" s="162"/>
      <c r="F5" s="162"/>
      <c r="G5" s="162"/>
      <c r="H5" s="162"/>
      <c r="I5" s="163"/>
    </row>
    <row r="6" spans="1:9" s="2" customFormat="1" ht="30" customHeight="1" x14ac:dyDescent="0.3">
      <c r="A6" s="29" t="s">
        <v>1</v>
      </c>
      <c r="B6" s="121" t="s">
        <v>3</v>
      </c>
      <c r="C6" s="121"/>
      <c r="D6" s="121"/>
      <c r="E6" s="121"/>
      <c r="F6" s="121"/>
      <c r="G6" s="121"/>
      <c r="H6" s="121"/>
      <c r="I6" s="121"/>
    </row>
    <row r="7" spans="1:9" ht="30" customHeight="1" x14ac:dyDescent="0.3">
      <c r="A7" s="7" t="str">
        <f>+'MIR 2025'!A8</f>
        <v>TM</v>
      </c>
      <c r="B7" s="164" t="s">
        <v>143</v>
      </c>
      <c r="C7" s="164"/>
      <c r="D7" s="164"/>
      <c r="E7" s="164"/>
      <c r="F7" s="164"/>
      <c r="G7" s="164"/>
      <c r="H7" s="164"/>
      <c r="I7" s="164"/>
    </row>
    <row r="8" spans="1:9" ht="30" customHeight="1" x14ac:dyDescent="0.3">
      <c r="A8" s="122"/>
      <c r="B8" s="122"/>
      <c r="C8" s="122"/>
      <c r="D8" s="122"/>
      <c r="E8" s="122"/>
      <c r="F8" s="122"/>
      <c r="G8" s="122"/>
      <c r="H8" s="122"/>
      <c r="I8" s="122"/>
    </row>
    <row r="9" spans="1:9" s="3" customFormat="1" ht="30" customHeight="1" x14ac:dyDescent="0.3">
      <c r="A9" s="120" t="s">
        <v>36</v>
      </c>
      <c r="B9" s="120"/>
      <c r="C9" s="120"/>
      <c r="D9" s="120"/>
      <c r="E9" s="120"/>
      <c r="F9" s="120"/>
      <c r="G9" s="120"/>
      <c r="H9" s="120"/>
      <c r="I9" s="120"/>
    </row>
    <row r="10" spans="1:9" s="3" customFormat="1" ht="30" customHeight="1" x14ac:dyDescent="0.3">
      <c r="A10" s="30" t="s">
        <v>37</v>
      </c>
      <c r="B10" s="118" t="s">
        <v>57</v>
      </c>
      <c r="C10" s="124"/>
      <c r="D10" s="124"/>
      <c r="E10" s="124"/>
      <c r="F10" s="124"/>
      <c r="G10" s="124"/>
      <c r="H10" s="124"/>
      <c r="I10" s="124"/>
    </row>
    <row r="11" spans="1:9" s="3" customFormat="1" ht="30" customHeight="1" x14ac:dyDescent="0.3">
      <c r="A11" s="30" t="s">
        <v>35</v>
      </c>
      <c r="B11" s="119" t="s">
        <v>126</v>
      </c>
      <c r="C11" s="119"/>
      <c r="D11" s="119"/>
      <c r="E11" s="119"/>
      <c r="F11" s="119"/>
      <c r="G11" s="119"/>
      <c r="H11" s="119"/>
      <c r="I11" s="119"/>
    </row>
    <row r="12" spans="1:9" s="3" customFormat="1" ht="30" customHeight="1" x14ac:dyDescent="0.3">
      <c r="A12" s="30" t="s">
        <v>34</v>
      </c>
      <c r="B12" s="118" t="s">
        <v>204</v>
      </c>
      <c r="C12" s="118"/>
      <c r="D12" s="118"/>
      <c r="E12" s="118"/>
      <c r="F12" s="118"/>
      <c r="G12" s="118"/>
      <c r="H12" s="118"/>
      <c r="I12" s="118"/>
    </row>
    <row r="13" spans="1:9" s="3" customFormat="1" ht="30" customHeight="1" x14ac:dyDescent="0.3">
      <c r="A13" s="30" t="s">
        <v>19</v>
      </c>
      <c r="B13" s="119" t="s">
        <v>55</v>
      </c>
      <c r="C13" s="119"/>
      <c r="D13" s="119"/>
      <c r="E13" s="119"/>
      <c r="F13" s="119"/>
      <c r="G13" s="119"/>
      <c r="H13" s="119"/>
      <c r="I13" s="119"/>
    </row>
    <row r="14" spans="1:9" s="3" customFormat="1" ht="30" customHeight="1" x14ac:dyDescent="0.3">
      <c r="A14" s="30" t="s">
        <v>20</v>
      </c>
      <c r="B14" s="118" t="s">
        <v>62</v>
      </c>
      <c r="C14" s="118"/>
      <c r="D14" s="118"/>
      <c r="E14" s="118"/>
      <c r="F14" s="118"/>
      <c r="G14" s="118"/>
      <c r="H14" s="118"/>
      <c r="I14" s="118"/>
    </row>
    <row r="15" spans="1:9" s="3" customFormat="1" ht="30" customHeight="1" x14ac:dyDescent="0.3">
      <c r="A15" s="30" t="s">
        <v>21</v>
      </c>
      <c r="B15" s="118" t="s">
        <v>61</v>
      </c>
      <c r="C15" s="118"/>
      <c r="D15" s="118"/>
      <c r="E15" s="118"/>
      <c r="F15" s="118"/>
      <c r="G15" s="118"/>
      <c r="H15" s="118"/>
      <c r="I15" s="118"/>
    </row>
    <row r="16" spans="1:9" s="3" customFormat="1" ht="30" customHeight="1" x14ac:dyDescent="0.3">
      <c r="A16" s="30" t="s">
        <v>38</v>
      </c>
      <c r="B16" s="117">
        <v>0.1</v>
      </c>
      <c r="C16" s="118"/>
      <c r="D16" s="118"/>
      <c r="E16" s="118"/>
      <c r="F16" s="118"/>
      <c r="G16" s="118"/>
      <c r="H16" s="118"/>
      <c r="I16" s="118"/>
    </row>
    <row r="17" spans="1:9" s="3" customFormat="1" ht="30" customHeight="1" x14ac:dyDescent="0.3">
      <c r="A17" s="30" t="s">
        <v>39</v>
      </c>
      <c r="B17" s="119" t="s">
        <v>60</v>
      </c>
      <c r="C17" s="119"/>
      <c r="D17" s="119"/>
      <c r="E17" s="119"/>
      <c r="F17" s="119"/>
      <c r="G17" s="119"/>
      <c r="H17" s="119"/>
      <c r="I17" s="119"/>
    </row>
    <row r="18" spans="1:9" s="3" customFormat="1" ht="30" customHeight="1" x14ac:dyDescent="0.3">
      <c r="A18" s="30" t="s">
        <v>40</v>
      </c>
      <c r="B18" s="119" t="s">
        <v>59</v>
      </c>
      <c r="C18" s="119"/>
      <c r="D18" s="119"/>
      <c r="E18" s="119"/>
      <c r="F18" s="119"/>
      <c r="G18" s="119"/>
      <c r="H18" s="119"/>
      <c r="I18" s="119"/>
    </row>
    <row r="19" spans="1:9" s="3" customFormat="1" ht="50.1" customHeight="1" x14ac:dyDescent="0.3">
      <c r="A19" s="30" t="s">
        <v>41</v>
      </c>
      <c r="B19" s="6" t="s">
        <v>58</v>
      </c>
      <c r="C19" s="30" t="s">
        <v>6</v>
      </c>
      <c r="D19" s="119" t="s">
        <v>125</v>
      </c>
      <c r="E19" s="119"/>
      <c r="F19" s="119"/>
      <c r="G19" s="119"/>
      <c r="H19" s="119"/>
      <c r="I19" s="119"/>
    </row>
    <row r="20" spans="1:9" s="3" customFormat="1" ht="30" customHeight="1" x14ac:dyDescent="0.3">
      <c r="A20" s="123"/>
      <c r="B20" s="123"/>
      <c r="C20" s="123"/>
      <c r="D20" s="123"/>
      <c r="E20" s="123"/>
      <c r="F20" s="123"/>
      <c r="G20" s="123"/>
      <c r="H20" s="123"/>
      <c r="I20" s="123"/>
    </row>
    <row r="21" spans="1:9" ht="30" customHeight="1" x14ac:dyDescent="0.3">
      <c r="A21" s="116" t="s">
        <v>22</v>
      </c>
      <c r="B21" s="116"/>
      <c r="C21" s="116"/>
      <c r="D21" s="116"/>
      <c r="E21" s="116"/>
      <c r="F21" s="116"/>
      <c r="G21" s="116"/>
      <c r="H21" s="116"/>
      <c r="I21" s="116"/>
    </row>
    <row r="22" spans="1:9" ht="30" customHeight="1" x14ac:dyDescent="0.3">
      <c r="A22" s="120" t="s">
        <v>23</v>
      </c>
      <c r="B22" s="120" t="s">
        <v>24</v>
      </c>
      <c r="C22" s="120" t="s">
        <v>25</v>
      </c>
      <c r="D22" s="116" t="s">
        <v>26</v>
      </c>
      <c r="E22" s="116"/>
      <c r="F22" s="116"/>
      <c r="G22" s="116"/>
      <c r="H22" s="120" t="s">
        <v>42</v>
      </c>
      <c r="I22" s="120" t="s">
        <v>27</v>
      </c>
    </row>
    <row r="23" spans="1:9" ht="30" customHeight="1" x14ac:dyDescent="0.3">
      <c r="A23" s="120"/>
      <c r="B23" s="120"/>
      <c r="C23" s="120"/>
      <c r="D23" s="27" t="s">
        <v>28</v>
      </c>
      <c r="E23" s="27" t="s">
        <v>29</v>
      </c>
      <c r="F23" s="27" t="s">
        <v>30</v>
      </c>
      <c r="G23" s="27" t="s">
        <v>31</v>
      </c>
      <c r="H23" s="120"/>
      <c r="I23" s="120"/>
    </row>
    <row r="24" spans="1:9" s="3" customFormat="1" ht="43.5" customHeight="1" x14ac:dyDescent="0.3">
      <c r="A24" s="4" t="s">
        <v>63</v>
      </c>
      <c r="B24" s="4" t="s">
        <v>65</v>
      </c>
      <c r="C24" s="4" t="s">
        <v>66</v>
      </c>
      <c r="D24" s="5">
        <v>0</v>
      </c>
      <c r="E24" s="5">
        <v>0</v>
      </c>
      <c r="F24" s="11">
        <v>0</v>
      </c>
      <c r="G24" s="5">
        <f>+G25*1.1</f>
        <v>85.635000000000005</v>
      </c>
      <c r="H24" s="5">
        <f>SUM(G24)</f>
        <v>85.635000000000005</v>
      </c>
      <c r="I24" s="4" t="s">
        <v>203</v>
      </c>
    </row>
    <row r="25" spans="1:9" s="3" customFormat="1" ht="44.25" customHeight="1" x14ac:dyDescent="0.3">
      <c r="A25" s="4" t="s">
        <v>64</v>
      </c>
      <c r="B25" s="4" t="s">
        <v>65</v>
      </c>
      <c r="C25" s="4" t="s">
        <v>66</v>
      </c>
      <c r="D25" s="5">
        <v>0</v>
      </c>
      <c r="E25" s="5">
        <v>0</v>
      </c>
      <c r="F25" s="5">
        <v>0</v>
      </c>
      <c r="G25" s="12">
        <v>77.849999999999994</v>
      </c>
      <c r="H25" s="5">
        <f>SUM(G25)</f>
        <v>77.849999999999994</v>
      </c>
      <c r="I25" s="4" t="s">
        <v>202</v>
      </c>
    </row>
    <row r="26" spans="1:9" ht="30" customHeight="1" x14ac:dyDescent="0.3">
      <c r="A26" s="27" t="s">
        <v>32</v>
      </c>
      <c r="B26" s="116" t="s">
        <v>67</v>
      </c>
      <c r="C26" s="116"/>
      <c r="D26" s="31">
        <v>0</v>
      </c>
      <c r="E26" s="31">
        <v>0</v>
      </c>
      <c r="F26" s="31">
        <v>0</v>
      </c>
      <c r="G26" s="32">
        <f>G24/G25-1</f>
        <v>0.10000000000000009</v>
      </c>
      <c r="H26" s="32">
        <f>H24/H25-1</f>
        <v>0.10000000000000009</v>
      </c>
      <c r="I26" s="27"/>
    </row>
  </sheetData>
  <mergeCells count="28">
    <mergeCell ref="A1:I1"/>
    <mergeCell ref="B4:I4"/>
    <mergeCell ref="B5:I5"/>
    <mergeCell ref="B2:H2"/>
    <mergeCell ref="B3:H3"/>
    <mergeCell ref="B7:I7"/>
    <mergeCell ref="B6:I6"/>
    <mergeCell ref="A8:I8"/>
    <mergeCell ref="I22:I23"/>
    <mergeCell ref="A20:I20"/>
    <mergeCell ref="A21:I21"/>
    <mergeCell ref="A22:A23"/>
    <mergeCell ref="B22:B23"/>
    <mergeCell ref="C22:C23"/>
    <mergeCell ref="B14:I14"/>
    <mergeCell ref="B15:I15"/>
    <mergeCell ref="A9:I9"/>
    <mergeCell ref="B11:I11"/>
    <mergeCell ref="B12:I12"/>
    <mergeCell ref="B13:I13"/>
    <mergeCell ref="B10:I10"/>
    <mergeCell ref="B26:C26"/>
    <mergeCell ref="B16:I16"/>
    <mergeCell ref="D19:I19"/>
    <mergeCell ref="B17:I17"/>
    <mergeCell ref="B18:I18"/>
    <mergeCell ref="D22:G22"/>
    <mergeCell ref="H22:H23"/>
  </mergeCells>
  <pageMargins left="0.70866141732283472" right="0.70866141732283472" top="0.74803149606299213" bottom="0.74803149606299213" header="0.31496062992125984" footer="0.31496062992125984"/>
  <pageSetup scale="48" fitToHeight="0" orientation="landscape" r:id="rId1"/>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28"/>
  <sheetViews>
    <sheetView zoomScale="90" zoomScaleNormal="90" zoomScalePageLayoutView="80" workbookViewId="0">
      <selection activeCell="A7" sqref="A7"/>
    </sheetView>
  </sheetViews>
  <sheetFormatPr baseColWidth="10" defaultColWidth="11.44140625" defaultRowHeight="14.4" x14ac:dyDescent="0.3"/>
  <cols>
    <col min="1" max="1" width="35.6640625" style="1" customWidth="1"/>
    <col min="2" max="2" width="24.44140625" style="1" customWidth="1"/>
    <col min="3" max="3" width="24.109375" style="1" customWidth="1"/>
    <col min="4" max="4" width="16.33203125" style="1" customWidth="1"/>
    <col min="5" max="5" width="16.109375" style="1" customWidth="1"/>
    <col min="6" max="6" width="15.6640625" style="1" customWidth="1"/>
    <col min="7" max="7" width="16.33203125" style="1" customWidth="1"/>
    <col min="8" max="8" width="15.88671875" style="1" customWidth="1"/>
    <col min="9" max="9" width="22.33203125" style="1" customWidth="1"/>
    <col min="10" max="16384" width="11.44140625" style="1"/>
  </cols>
  <sheetData>
    <row r="1" spans="1:9" ht="36.75" customHeight="1" x14ac:dyDescent="0.3">
      <c r="A1" s="120" t="s">
        <v>205</v>
      </c>
      <c r="B1" s="120"/>
      <c r="C1" s="120"/>
      <c r="D1" s="120"/>
      <c r="E1" s="120"/>
      <c r="F1" s="120"/>
      <c r="G1" s="120"/>
      <c r="H1" s="120"/>
      <c r="I1" s="120"/>
    </row>
    <row r="2" spans="1:9" s="2" customFormat="1" ht="16.5" customHeight="1" x14ac:dyDescent="0.3">
      <c r="A2" s="27" t="s">
        <v>0</v>
      </c>
      <c r="B2" s="116" t="s">
        <v>18</v>
      </c>
      <c r="C2" s="116"/>
      <c r="D2" s="116"/>
      <c r="E2" s="116"/>
      <c r="F2" s="116"/>
      <c r="G2" s="116"/>
      <c r="H2" s="116"/>
      <c r="I2" s="103" t="s">
        <v>2</v>
      </c>
    </row>
    <row r="3" spans="1:9" ht="19.5" customHeight="1" x14ac:dyDescent="0.3">
      <c r="A3" s="21" t="str">
        <f>+'MIR 2025'!A4</f>
        <v>EB</v>
      </c>
      <c r="B3" s="160" t="str">
        <f>+'MIR 2025'!B4:D4</f>
        <v>PLANEACIÓN DE LA POLITICA FINANCIERA</v>
      </c>
      <c r="C3" s="160"/>
      <c r="D3" s="160"/>
      <c r="E3" s="160"/>
      <c r="F3" s="160"/>
      <c r="G3" s="160"/>
      <c r="H3" s="160"/>
      <c r="I3" s="21">
        <v>2025</v>
      </c>
    </row>
    <row r="4" spans="1:9" ht="17.25" customHeight="1" x14ac:dyDescent="0.3">
      <c r="A4" s="28" t="s">
        <v>43</v>
      </c>
      <c r="B4" s="166" t="s">
        <v>166</v>
      </c>
      <c r="C4" s="167"/>
      <c r="D4" s="167"/>
      <c r="E4" s="167"/>
      <c r="F4" s="167"/>
      <c r="G4" s="167"/>
      <c r="H4" s="167"/>
      <c r="I4" s="168"/>
    </row>
    <row r="5" spans="1:9" ht="23.25" customHeight="1" x14ac:dyDescent="0.3">
      <c r="A5" s="21">
        <f>+'MIR 2025'!A6</f>
        <v>1</v>
      </c>
      <c r="B5" s="161" t="str">
        <f>+'MIR 2025'!B6:E6</f>
        <v>GOBIERNO PARA EL DESARROLLO</v>
      </c>
      <c r="C5" s="162"/>
      <c r="D5" s="162"/>
      <c r="E5" s="162"/>
      <c r="F5" s="162"/>
      <c r="G5" s="162"/>
      <c r="H5" s="162"/>
      <c r="I5" s="163"/>
    </row>
    <row r="6" spans="1:9" s="2" customFormat="1" ht="21" customHeight="1" x14ac:dyDescent="0.3">
      <c r="A6" s="29" t="s">
        <v>1</v>
      </c>
      <c r="B6" s="121" t="s">
        <v>167</v>
      </c>
      <c r="C6" s="121"/>
      <c r="D6" s="121"/>
      <c r="E6" s="121"/>
      <c r="F6" s="121"/>
      <c r="G6" s="121"/>
      <c r="H6" s="121"/>
      <c r="I6" s="121"/>
    </row>
    <row r="7" spans="1:9" ht="19.5" customHeight="1" x14ac:dyDescent="0.3">
      <c r="A7" s="9" t="str">
        <f>+'MIR 2025'!A8</f>
        <v>TM</v>
      </c>
      <c r="B7" s="164" t="s">
        <v>143</v>
      </c>
      <c r="C7" s="164"/>
      <c r="D7" s="164"/>
      <c r="E7" s="164"/>
      <c r="F7" s="164"/>
      <c r="G7" s="164"/>
      <c r="H7" s="164"/>
      <c r="I7" s="164"/>
    </row>
    <row r="8" spans="1:9" ht="17.25" customHeight="1" x14ac:dyDescent="0.3">
      <c r="A8" s="122"/>
      <c r="B8" s="122"/>
      <c r="C8" s="122"/>
      <c r="D8" s="122"/>
      <c r="E8" s="122"/>
      <c r="F8" s="122"/>
      <c r="G8" s="122"/>
      <c r="H8" s="122"/>
      <c r="I8" s="122"/>
    </row>
    <row r="9" spans="1:9" s="3" customFormat="1" ht="21" customHeight="1" x14ac:dyDescent="0.3">
      <c r="A9" s="120" t="s">
        <v>36</v>
      </c>
      <c r="B9" s="120"/>
      <c r="C9" s="120"/>
      <c r="D9" s="120"/>
      <c r="E9" s="120"/>
      <c r="F9" s="120"/>
      <c r="G9" s="120"/>
      <c r="H9" s="120"/>
      <c r="I9" s="120"/>
    </row>
    <row r="10" spans="1:9" s="3" customFormat="1" ht="23.25" customHeight="1" x14ac:dyDescent="0.3">
      <c r="A10" s="30" t="s">
        <v>37</v>
      </c>
      <c r="B10" s="118" t="s">
        <v>57</v>
      </c>
      <c r="C10" s="118"/>
      <c r="D10" s="118"/>
      <c r="E10" s="118"/>
      <c r="F10" s="118"/>
      <c r="G10" s="118"/>
      <c r="H10" s="118"/>
      <c r="I10" s="118"/>
    </row>
    <row r="11" spans="1:9" s="3" customFormat="1" ht="21.75" customHeight="1" x14ac:dyDescent="0.3">
      <c r="A11" s="30" t="s">
        <v>35</v>
      </c>
      <c r="B11" s="119" t="s">
        <v>157</v>
      </c>
      <c r="C11" s="119"/>
      <c r="D11" s="119"/>
      <c r="E11" s="119"/>
      <c r="F11" s="119"/>
      <c r="G11" s="119"/>
      <c r="H11" s="119"/>
      <c r="I11" s="119"/>
    </row>
    <row r="12" spans="1:9" s="3" customFormat="1" ht="21" customHeight="1" x14ac:dyDescent="0.3">
      <c r="A12" s="30" t="s">
        <v>34</v>
      </c>
      <c r="B12" s="118" t="s">
        <v>159</v>
      </c>
      <c r="C12" s="118"/>
      <c r="D12" s="118"/>
      <c r="E12" s="118"/>
      <c r="F12" s="118"/>
      <c r="G12" s="118"/>
      <c r="H12" s="118"/>
      <c r="I12" s="118"/>
    </row>
    <row r="13" spans="1:9" s="3" customFormat="1" ht="23.25" customHeight="1" x14ac:dyDescent="0.3">
      <c r="A13" s="30" t="s">
        <v>19</v>
      </c>
      <c r="B13" s="119" t="s">
        <v>130</v>
      </c>
      <c r="C13" s="119"/>
      <c r="D13" s="119"/>
      <c r="E13" s="119"/>
      <c r="F13" s="119"/>
      <c r="G13" s="119"/>
      <c r="H13" s="119"/>
      <c r="I13" s="119"/>
    </row>
    <row r="14" spans="1:9" s="3" customFormat="1" ht="19.5" customHeight="1" x14ac:dyDescent="0.3">
      <c r="A14" s="30" t="s">
        <v>20</v>
      </c>
      <c r="B14" s="118" t="s">
        <v>62</v>
      </c>
      <c r="C14" s="118"/>
      <c r="D14" s="118"/>
      <c r="E14" s="118"/>
      <c r="F14" s="118"/>
      <c r="G14" s="118"/>
      <c r="H14" s="118"/>
      <c r="I14" s="118"/>
    </row>
    <row r="15" spans="1:9" s="3" customFormat="1" ht="21.75" customHeight="1" x14ac:dyDescent="0.3">
      <c r="A15" s="30" t="s">
        <v>21</v>
      </c>
      <c r="B15" s="118" t="s">
        <v>61</v>
      </c>
      <c r="C15" s="118"/>
      <c r="D15" s="118"/>
      <c r="E15" s="118"/>
      <c r="F15" s="118"/>
      <c r="G15" s="118"/>
      <c r="H15" s="118"/>
      <c r="I15" s="118"/>
    </row>
    <row r="16" spans="1:9" s="3" customFormat="1" ht="21" customHeight="1" x14ac:dyDescent="0.3">
      <c r="A16" s="30" t="s">
        <v>38</v>
      </c>
      <c r="B16" s="125">
        <v>1.6000000000000001E-3</v>
      </c>
      <c r="C16" s="118"/>
      <c r="D16" s="118"/>
      <c r="E16" s="118"/>
      <c r="F16" s="118"/>
      <c r="G16" s="118"/>
      <c r="H16" s="118"/>
      <c r="I16" s="118"/>
    </row>
    <row r="17" spans="1:9" s="3" customFormat="1" ht="21" customHeight="1" x14ac:dyDescent="0.3">
      <c r="A17" s="30" t="s">
        <v>39</v>
      </c>
      <c r="B17" s="119" t="s">
        <v>60</v>
      </c>
      <c r="C17" s="119"/>
      <c r="D17" s="119"/>
      <c r="E17" s="119"/>
      <c r="F17" s="119"/>
      <c r="G17" s="119"/>
      <c r="H17" s="119"/>
      <c r="I17" s="119"/>
    </row>
    <row r="18" spans="1:9" s="3" customFormat="1" ht="19.5" customHeight="1" x14ac:dyDescent="0.3">
      <c r="A18" s="30" t="s">
        <v>40</v>
      </c>
      <c r="B18" s="119" t="s">
        <v>59</v>
      </c>
      <c r="C18" s="119"/>
      <c r="D18" s="119"/>
      <c r="E18" s="119"/>
      <c r="F18" s="119"/>
      <c r="G18" s="119"/>
      <c r="H18" s="119"/>
      <c r="I18" s="119"/>
    </row>
    <row r="19" spans="1:9" s="3" customFormat="1" ht="35.25" customHeight="1" x14ac:dyDescent="0.3">
      <c r="A19" s="30" t="s">
        <v>41</v>
      </c>
      <c r="B19" s="8" t="s">
        <v>68</v>
      </c>
      <c r="C19" s="30" t="s">
        <v>6</v>
      </c>
      <c r="D19" s="119" t="s">
        <v>129</v>
      </c>
      <c r="E19" s="119"/>
      <c r="F19" s="119"/>
      <c r="G19" s="119"/>
      <c r="H19" s="119"/>
      <c r="I19" s="119"/>
    </row>
    <row r="20" spans="1:9" s="3" customFormat="1" ht="30" customHeight="1" x14ac:dyDescent="0.3">
      <c r="A20" s="123"/>
      <c r="B20" s="123"/>
      <c r="C20" s="123"/>
      <c r="D20" s="123"/>
      <c r="E20" s="123"/>
      <c r="F20" s="123"/>
      <c r="G20" s="123"/>
      <c r="H20" s="123"/>
      <c r="I20" s="123"/>
    </row>
    <row r="21" spans="1:9" ht="30" customHeight="1" x14ac:dyDescent="0.3">
      <c r="A21" s="116" t="s">
        <v>22</v>
      </c>
      <c r="B21" s="116"/>
      <c r="C21" s="116"/>
      <c r="D21" s="116"/>
      <c r="E21" s="116"/>
      <c r="F21" s="116"/>
      <c r="G21" s="116"/>
      <c r="H21" s="116"/>
      <c r="I21" s="116"/>
    </row>
    <row r="22" spans="1:9" ht="30" customHeight="1" x14ac:dyDescent="0.3">
      <c r="A22" s="120" t="s">
        <v>23</v>
      </c>
      <c r="B22" s="120" t="s">
        <v>24</v>
      </c>
      <c r="C22" s="120" t="s">
        <v>25</v>
      </c>
      <c r="D22" s="116" t="s">
        <v>26</v>
      </c>
      <c r="E22" s="116"/>
      <c r="F22" s="116"/>
      <c r="G22" s="116"/>
      <c r="H22" s="120" t="s">
        <v>42</v>
      </c>
      <c r="I22" s="120" t="s">
        <v>27</v>
      </c>
    </row>
    <row r="23" spans="1:9" ht="30" customHeight="1" x14ac:dyDescent="0.3">
      <c r="A23" s="120"/>
      <c r="B23" s="120"/>
      <c r="C23" s="120"/>
      <c r="D23" s="27" t="s">
        <v>28</v>
      </c>
      <c r="E23" s="27" t="s">
        <v>29</v>
      </c>
      <c r="F23" s="27" t="s">
        <v>30</v>
      </c>
      <c r="G23" s="27" t="s">
        <v>31</v>
      </c>
      <c r="H23" s="120"/>
      <c r="I23" s="120"/>
    </row>
    <row r="24" spans="1:9" s="3" customFormat="1" ht="32.25" customHeight="1" x14ac:dyDescent="0.3">
      <c r="A24" s="4" t="s">
        <v>127</v>
      </c>
      <c r="B24" s="4" t="s">
        <v>67</v>
      </c>
      <c r="C24" s="4" t="s">
        <v>66</v>
      </c>
      <c r="D24" s="5">
        <v>0</v>
      </c>
      <c r="E24" s="5">
        <v>0</v>
      </c>
      <c r="F24" s="11">
        <v>0</v>
      </c>
      <c r="G24" s="5">
        <v>62.8</v>
      </c>
      <c r="H24" s="5">
        <f>SUM(G24)</f>
        <v>62.8</v>
      </c>
      <c r="I24" s="4" t="s">
        <v>214</v>
      </c>
    </row>
    <row r="25" spans="1:9" s="3" customFormat="1" ht="33" customHeight="1" x14ac:dyDescent="0.3">
      <c r="A25" s="4" t="s">
        <v>128</v>
      </c>
      <c r="B25" s="4" t="s">
        <v>67</v>
      </c>
      <c r="C25" s="4" t="s">
        <v>66</v>
      </c>
      <c r="D25" s="5">
        <v>0</v>
      </c>
      <c r="E25" s="5">
        <v>0</v>
      </c>
      <c r="F25" s="5">
        <v>0</v>
      </c>
      <c r="G25" s="12">
        <v>62.7</v>
      </c>
      <c r="H25" s="5">
        <f>SUM(G25)</f>
        <v>62.7</v>
      </c>
      <c r="I25" s="4"/>
    </row>
    <row r="26" spans="1:9" ht="30" customHeight="1" x14ac:dyDescent="0.3">
      <c r="A26" s="27" t="s">
        <v>32</v>
      </c>
      <c r="B26" s="116" t="s">
        <v>67</v>
      </c>
      <c r="C26" s="116"/>
      <c r="D26" s="31">
        <v>0</v>
      </c>
      <c r="E26" s="31">
        <v>0</v>
      </c>
      <c r="F26" s="31">
        <v>0</v>
      </c>
      <c r="G26" s="33">
        <f>G24/G25-1</f>
        <v>1.5948963317382603E-3</v>
      </c>
      <c r="H26" s="33">
        <f>H24/H25-1</f>
        <v>1.5948963317382603E-3</v>
      </c>
      <c r="I26" s="27"/>
    </row>
    <row r="28" spans="1:9" x14ac:dyDescent="0.3">
      <c r="F28" s="1" t="s">
        <v>158</v>
      </c>
      <c r="G28" s="40"/>
    </row>
  </sheetData>
  <mergeCells count="28">
    <mergeCell ref="B6:I6"/>
    <mergeCell ref="A1:I1"/>
    <mergeCell ref="B2:H2"/>
    <mergeCell ref="B3:H3"/>
    <mergeCell ref="B4:I4"/>
    <mergeCell ref="B5:I5"/>
    <mergeCell ref="B18:I18"/>
    <mergeCell ref="B7:I7"/>
    <mergeCell ref="A8:I8"/>
    <mergeCell ref="A9:I9"/>
    <mergeCell ref="B10:I10"/>
    <mergeCell ref="B11:I11"/>
    <mergeCell ref="B12:I12"/>
    <mergeCell ref="B13:I13"/>
    <mergeCell ref="B14:I14"/>
    <mergeCell ref="B15:I15"/>
    <mergeCell ref="B16:I16"/>
    <mergeCell ref="B17:I17"/>
    <mergeCell ref="B26:C26"/>
    <mergeCell ref="D19:I19"/>
    <mergeCell ref="A20:I20"/>
    <mergeCell ref="A21:I21"/>
    <mergeCell ref="A22:A23"/>
    <mergeCell ref="B22:B23"/>
    <mergeCell ref="C22:C23"/>
    <mergeCell ref="D22:G22"/>
    <mergeCell ref="H22:H23"/>
    <mergeCell ref="I22:I23"/>
  </mergeCells>
  <pageMargins left="0.70866141732283472" right="0.70866141732283472" top="0.74803149606299213" bottom="0.74803149606299213" header="0.31496062992125984" footer="0.31496062992125984"/>
  <pageSetup scale="65" fitToHeight="0" orientation="landscape" r:id="rId1"/>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7"/>
  <sheetViews>
    <sheetView zoomScale="65" zoomScaleNormal="65" zoomScalePageLayoutView="80" workbookViewId="0">
      <selection activeCell="L3" sqref="L3"/>
    </sheetView>
  </sheetViews>
  <sheetFormatPr baseColWidth="10" defaultColWidth="11.44140625" defaultRowHeight="14.4" x14ac:dyDescent="0.3"/>
  <cols>
    <col min="1" max="1" width="33.33203125" style="1" customWidth="1"/>
    <col min="2" max="2" width="30.5546875" style="1" customWidth="1"/>
    <col min="3" max="3" width="32.88671875" style="1" customWidth="1"/>
    <col min="4" max="10" width="18.6640625" style="1" customWidth="1"/>
    <col min="11" max="11" width="18.33203125" style="1" customWidth="1"/>
    <col min="12" max="12" width="31.44140625" style="1" customWidth="1"/>
    <col min="13" max="16384" width="11.44140625" style="1"/>
  </cols>
  <sheetData>
    <row r="1" spans="1:12" ht="40.5" customHeight="1" x14ac:dyDescent="0.3">
      <c r="A1" s="120" t="s">
        <v>33</v>
      </c>
      <c r="B1" s="120"/>
      <c r="C1" s="120"/>
      <c r="D1" s="120"/>
      <c r="E1" s="120"/>
      <c r="F1" s="120"/>
      <c r="G1" s="120"/>
      <c r="H1" s="120"/>
      <c r="I1" s="120"/>
      <c r="J1" s="120"/>
      <c r="K1" s="120"/>
      <c r="L1" s="120"/>
    </row>
    <row r="2" spans="1:12" s="2" customFormat="1" ht="30" customHeight="1" x14ac:dyDescent="0.3">
      <c r="A2" s="103" t="s">
        <v>0</v>
      </c>
      <c r="B2" s="116" t="s">
        <v>18</v>
      </c>
      <c r="C2" s="116"/>
      <c r="D2" s="116"/>
      <c r="E2" s="116"/>
      <c r="F2" s="116"/>
      <c r="G2" s="116"/>
      <c r="H2" s="116"/>
      <c r="I2" s="116"/>
      <c r="J2" s="116"/>
      <c r="K2" s="116"/>
      <c r="L2" s="27" t="s">
        <v>2</v>
      </c>
    </row>
    <row r="3" spans="1:12" ht="30" customHeight="1" x14ac:dyDescent="0.3">
      <c r="A3" s="22" t="str">
        <f>+'MIR 2025'!A4</f>
        <v>EB</v>
      </c>
      <c r="B3" s="169" t="str">
        <f>+'MIR 2025'!B4:D4</f>
        <v>PLANEACIÓN DE LA POLITICA FINANCIERA</v>
      </c>
      <c r="C3" s="169"/>
      <c r="D3" s="169"/>
      <c r="E3" s="169"/>
      <c r="F3" s="169"/>
      <c r="G3" s="169"/>
      <c r="H3" s="169"/>
      <c r="I3" s="169"/>
      <c r="J3" s="169"/>
      <c r="K3" s="169"/>
      <c r="L3" s="37">
        <v>2025</v>
      </c>
    </row>
    <row r="4" spans="1:12" ht="30" customHeight="1" x14ac:dyDescent="0.3">
      <c r="A4" s="102" t="s">
        <v>43</v>
      </c>
      <c r="B4" s="165" t="s">
        <v>168</v>
      </c>
      <c r="C4" s="165"/>
      <c r="D4" s="165"/>
      <c r="E4" s="165"/>
      <c r="F4" s="165"/>
      <c r="G4" s="165"/>
      <c r="H4" s="165"/>
      <c r="I4" s="165"/>
      <c r="J4" s="165"/>
      <c r="K4" s="165"/>
      <c r="L4" s="165"/>
    </row>
    <row r="5" spans="1:12" ht="30" customHeight="1" x14ac:dyDescent="0.3">
      <c r="A5" s="22">
        <f>+'MIR 2025'!A6</f>
        <v>1</v>
      </c>
      <c r="B5" s="170" t="str">
        <f>+'MIR 2025'!B6:E6</f>
        <v>GOBIERNO PARA EL DESARROLLO</v>
      </c>
      <c r="C5" s="171"/>
      <c r="D5" s="171"/>
      <c r="E5" s="171"/>
      <c r="F5" s="171"/>
      <c r="G5" s="171"/>
      <c r="H5" s="171"/>
      <c r="I5" s="171"/>
      <c r="J5" s="171"/>
      <c r="K5" s="171"/>
      <c r="L5" s="172"/>
    </row>
    <row r="6" spans="1:12" s="2" customFormat="1" ht="30" customHeight="1" x14ac:dyDescent="0.3">
      <c r="A6" s="103" t="s">
        <v>1</v>
      </c>
      <c r="B6" s="165" t="s">
        <v>169</v>
      </c>
      <c r="C6" s="165"/>
      <c r="D6" s="165"/>
      <c r="E6" s="165"/>
      <c r="F6" s="165"/>
      <c r="G6" s="165"/>
      <c r="H6" s="165"/>
      <c r="I6" s="165"/>
      <c r="J6" s="165"/>
      <c r="K6" s="165"/>
      <c r="L6" s="165"/>
    </row>
    <row r="7" spans="1:12" ht="30" customHeight="1" x14ac:dyDescent="0.3">
      <c r="A7" s="37" t="str">
        <f>+'MIR 2025'!A8</f>
        <v>TM</v>
      </c>
      <c r="B7" s="173" t="s">
        <v>143</v>
      </c>
      <c r="C7" s="173"/>
      <c r="D7" s="173"/>
      <c r="E7" s="173"/>
      <c r="F7" s="173"/>
      <c r="G7" s="173"/>
      <c r="H7" s="173"/>
      <c r="I7" s="173"/>
      <c r="J7" s="173"/>
      <c r="K7" s="173"/>
      <c r="L7" s="173"/>
    </row>
    <row r="8" spans="1:12" ht="30"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30" customHeight="1" x14ac:dyDescent="0.3">
      <c r="A10" s="30" t="s">
        <v>37</v>
      </c>
      <c r="B10" s="128" t="s">
        <v>116</v>
      </c>
      <c r="C10" s="128"/>
      <c r="D10" s="128"/>
      <c r="E10" s="128"/>
      <c r="F10" s="128"/>
      <c r="G10" s="128"/>
      <c r="H10" s="128"/>
      <c r="I10" s="128"/>
      <c r="J10" s="128"/>
      <c r="K10" s="128"/>
      <c r="L10" s="128"/>
    </row>
    <row r="11" spans="1:12" s="3" customFormat="1" ht="30" customHeight="1" x14ac:dyDescent="0.3">
      <c r="A11" s="30" t="s">
        <v>35</v>
      </c>
      <c r="B11" s="119" t="s">
        <v>50</v>
      </c>
      <c r="C11" s="119"/>
      <c r="D11" s="119"/>
      <c r="E11" s="119"/>
      <c r="F11" s="119"/>
      <c r="G11" s="119"/>
      <c r="H11" s="119"/>
      <c r="I11" s="119"/>
      <c r="J11" s="119"/>
      <c r="K11" s="119"/>
      <c r="L11" s="119"/>
    </row>
    <row r="12" spans="1:12" s="3" customFormat="1" ht="30" customHeight="1" x14ac:dyDescent="0.3">
      <c r="A12" s="30" t="s">
        <v>34</v>
      </c>
      <c r="B12" s="128" t="s">
        <v>170</v>
      </c>
      <c r="C12" s="128"/>
      <c r="D12" s="128"/>
      <c r="E12" s="128"/>
      <c r="F12" s="128"/>
      <c r="G12" s="128"/>
      <c r="H12" s="128"/>
      <c r="I12" s="128"/>
      <c r="J12" s="128"/>
      <c r="K12" s="128"/>
      <c r="L12" s="128"/>
    </row>
    <row r="13" spans="1:12" s="3" customFormat="1" ht="30" customHeight="1" x14ac:dyDescent="0.3">
      <c r="A13" s="30" t="s">
        <v>19</v>
      </c>
      <c r="B13" s="119" t="s">
        <v>101</v>
      </c>
      <c r="C13" s="119"/>
      <c r="D13" s="119"/>
      <c r="E13" s="119"/>
      <c r="F13" s="119"/>
      <c r="G13" s="119"/>
      <c r="H13" s="119"/>
      <c r="I13" s="119"/>
      <c r="J13" s="119"/>
      <c r="K13" s="119"/>
      <c r="L13" s="119"/>
    </row>
    <row r="14" spans="1:12" s="3" customFormat="1" ht="30" customHeight="1" x14ac:dyDescent="0.3">
      <c r="A14" s="30" t="s">
        <v>20</v>
      </c>
      <c r="B14" s="128" t="s">
        <v>67</v>
      </c>
      <c r="C14" s="128"/>
      <c r="D14" s="128"/>
      <c r="E14" s="128"/>
      <c r="F14" s="128"/>
      <c r="G14" s="128"/>
      <c r="H14" s="128"/>
      <c r="I14" s="128"/>
      <c r="J14" s="128"/>
      <c r="K14" s="128"/>
      <c r="L14" s="128"/>
    </row>
    <row r="15" spans="1:12" s="3" customFormat="1" ht="30" customHeight="1" x14ac:dyDescent="0.3">
      <c r="A15" s="30" t="s">
        <v>21</v>
      </c>
      <c r="B15" s="128" t="s">
        <v>74</v>
      </c>
      <c r="C15" s="128"/>
      <c r="D15" s="128"/>
      <c r="E15" s="128"/>
      <c r="F15" s="128"/>
      <c r="G15" s="128"/>
      <c r="H15" s="128"/>
      <c r="I15" s="128"/>
      <c r="J15" s="128"/>
      <c r="K15" s="128"/>
      <c r="L15" s="128"/>
    </row>
    <row r="16" spans="1:12" s="3" customFormat="1" ht="30" customHeight="1" x14ac:dyDescent="0.3">
      <c r="A16" s="30" t="s">
        <v>38</v>
      </c>
      <c r="B16" s="129">
        <v>1</v>
      </c>
      <c r="C16" s="119"/>
      <c r="D16" s="119"/>
      <c r="E16" s="119"/>
      <c r="F16" s="119"/>
      <c r="G16" s="119"/>
      <c r="H16" s="119"/>
      <c r="I16" s="119"/>
      <c r="J16" s="119"/>
      <c r="K16" s="119"/>
      <c r="L16" s="119"/>
    </row>
    <row r="17" spans="1:12" s="3" customFormat="1" ht="30" customHeight="1" x14ac:dyDescent="0.3">
      <c r="A17" s="30" t="s">
        <v>39</v>
      </c>
      <c r="B17" s="119" t="s">
        <v>60</v>
      </c>
      <c r="C17" s="119"/>
      <c r="D17" s="119"/>
      <c r="E17" s="119"/>
      <c r="F17" s="119"/>
      <c r="G17" s="119"/>
      <c r="H17" s="119"/>
      <c r="I17" s="119"/>
      <c r="J17" s="119"/>
      <c r="K17" s="119"/>
      <c r="L17" s="119"/>
    </row>
    <row r="18" spans="1:12" s="3" customFormat="1" ht="30" customHeight="1" x14ac:dyDescent="0.3">
      <c r="A18" s="30" t="s">
        <v>40</v>
      </c>
      <c r="B18" s="119" t="s">
        <v>59</v>
      </c>
      <c r="C18" s="119"/>
      <c r="D18" s="119"/>
      <c r="E18" s="119"/>
      <c r="F18" s="119"/>
      <c r="G18" s="119"/>
      <c r="H18" s="119"/>
      <c r="I18" s="119"/>
      <c r="J18" s="119"/>
      <c r="K18" s="119"/>
      <c r="L18" s="119"/>
    </row>
    <row r="19" spans="1:12" s="3" customFormat="1" ht="50.1" customHeight="1" x14ac:dyDescent="0.3">
      <c r="A19" s="30" t="s">
        <v>41</v>
      </c>
      <c r="B19" s="10" t="s">
        <v>117</v>
      </c>
      <c r="C19" s="30" t="s">
        <v>6</v>
      </c>
      <c r="D19" s="119" t="s">
        <v>49</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99"/>
      <c r="J23" s="27" t="s">
        <v>31</v>
      </c>
      <c r="K23" s="120"/>
      <c r="L23" s="120"/>
    </row>
    <row r="24" spans="1:12" s="3" customFormat="1" ht="36" customHeight="1" x14ac:dyDescent="0.3">
      <c r="A24" s="14" t="s">
        <v>104</v>
      </c>
      <c r="B24" s="14" t="s">
        <v>98</v>
      </c>
      <c r="C24" s="14" t="s">
        <v>76</v>
      </c>
      <c r="D24" s="67">
        <v>227267374</v>
      </c>
      <c r="E24" s="67">
        <v>286112872</v>
      </c>
      <c r="F24" s="67">
        <v>227267374</v>
      </c>
      <c r="G24" s="67">
        <v>255987509</v>
      </c>
      <c r="H24" s="67">
        <v>227267374</v>
      </c>
      <c r="I24" s="67">
        <v>228092933</v>
      </c>
      <c r="J24" s="67">
        <v>227267375</v>
      </c>
      <c r="K24" s="25">
        <v>909069497</v>
      </c>
      <c r="L24" s="14" t="s">
        <v>207</v>
      </c>
    </row>
    <row r="25" spans="1:12" s="3" customFormat="1" ht="45.75" customHeight="1" x14ac:dyDescent="0.3">
      <c r="A25" s="14" t="s">
        <v>105</v>
      </c>
      <c r="B25" s="14" t="s">
        <v>98</v>
      </c>
      <c r="C25" s="14" t="s">
        <v>76</v>
      </c>
      <c r="D25" s="67">
        <v>227267374</v>
      </c>
      <c r="E25" s="67">
        <v>227267374</v>
      </c>
      <c r="F25" s="67">
        <v>227267374</v>
      </c>
      <c r="G25" s="67">
        <v>227267374</v>
      </c>
      <c r="H25" s="67">
        <v>227267374</v>
      </c>
      <c r="I25" s="67">
        <v>227267374</v>
      </c>
      <c r="J25" s="67">
        <v>227267375</v>
      </c>
      <c r="K25" s="25">
        <v>909069047</v>
      </c>
      <c r="L25" s="20" t="s">
        <v>209</v>
      </c>
    </row>
    <row r="26" spans="1:12" ht="30" customHeight="1" x14ac:dyDescent="0.3">
      <c r="A26" s="27" t="s">
        <v>32</v>
      </c>
      <c r="B26" s="116" t="s">
        <v>67</v>
      </c>
      <c r="C26" s="116"/>
      <c r="D26" s="32">
        <f>D24/D25</f>
        <v>1</v>
      </c>
      <c r="E26" s="32"/>
      <c r="F26" s="32">
        <f>F24/F25</f>
        <v>1</v>
      </c>
      <c r="G26" s="32"/>
      <c r="H26" s="32">
        <f>H24/H25</f>
        <v>1</v>
      </c>
      <c r="I26" s="32"/>
      <c r="J26" s="32">
        <f>J24/J25</f>
        <v>1</v>
      </c>
      <c r="K26" s="32">
        <f>K24/K25</f>
        <v>1.0000004950119041</v>
      </c>
      <c r="L26" s="27"/>
    </row>
    <row r="28" spans="1:12" x14ac:dyDescent="0.3">
      <c r="C28" s="42"/>
      <c r="D28" s="43"/>
      <c r="E28" s="43"/>
      <c r="F28" s="51"/>
      <c r="G28" s="51"/>
      <c r="J28" s="44"/>
    </row>
    <row r="29" spans="1:12" x14ac:dyDescent="0.3">
      <c r="C29" s="41"/>
      <c r="D29" s="44"/>
      <c r="E29" s="44"/>
      <c r="F29" s="43"/>
      <c r="G29" s="43"/>
    </row>
    <row r="30" spans="1:12" x14ac:dyDescent="0.3">
      <c r="C30" s="42"/>
      <c r="D30" s="43"/>
      <c r="E30" s="43"/>
      <c r="F30" s="43"/>
      <c r="G30" s="43"/>
    </row>
    <row r="31" spans="1:12" x14ac:dyDescent="0.3">
      <c r="C31" s="42"/>
      <c r="D31" s="43"/>
      <c r="E31" s="43"/>
      <c r="F31" s="43"/>
      <c r="G31" s="43"/>
    </row>
    <row r="32" spans="1:12" x14ac:dyDescent="0.3">
      <c r="C32" s="42"/>
      <c r="D32" s="43"/>
      <c r="E32" s="43"/>
      <c r="F32" s="43"/>
      <c r="G32" s="43"/>
    </row>
    <row r="33" spans="3:7" x14ac:dyDescent="0.3">
      <c r="C33" s="42"/>
      <c r="D33" s="42"/>
      <c r="E33" s="42"/>
      <c r="F33" s="42"/>
      <c r="G33" s="42"/>
    </row>
    <row r="34" spans="3:7" x14ac:dyDescent="0.3">
      <c r="C34" s="42"/>
      <c r="D34" s="43"/>
      <c r="E34" s="43"/>
      <c r="F34" s="42"/>
      <c r="G34" s="42"/>
    </row>
    <row r="35" spans="3:7" x14ac:dyDescent="0.3">
      <c r="C35" s="42"/>
      <c r="D35" s="43"/>
      <c r="E35" s="43"/>
      <c r="F35" s="42"/>
      <c r="G35" s="42"/>
    </row>
    <row r="36" spans="3:7" x14ac:dyDescent="0.3">
      <c r="C36" s="42"/>
      <c r="D36" s="43"/>
      <c r="E36" s="43"/>
      <c r="F36" s="42"/>
      <c r="G36" s="42"/>
    </row>
    <row r="37" spans="3:7" x14ac:dyDescent="0.3">
      <c r="D37" s="41"/>
      <c r="E37" s="41"/>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4" fitToHeight="0" orientation="landscape" r:id="rId1"/>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4"/>
  <sheetViews>
    <sheetView zoomScale="79" zoomScaleNormal="79" zoomScalePageLayoutView="80" workbookViewId="0">
      <selection activeCell="B7" sqref="B7:L7"/>
    </sheetView>
  </sheetViews>
  <sheetFormatPr baseColWidth="10" defaultColWidth="11.44140625" defaultRowHeight="14.4" x14ac:dyDescent="0.3"/>
  <cols>
    <col min="1" max="3" width="33.33203125" style="1" customWidth="1"/>
    <col min="4" max="5" width="17.88671875" style="1" customWidth="1"/>
    <col min="6" max="7" width="17.33203125" style="1" customWidth="1"/>
    <col min="8" max="9" width="17.5546875" style="1" customWidth="1"/>
    <col min="10" max="10" width="16.88671875" style="1" customWidth="1"/>
    <col min="11" max="11" width="16.44140625" style="1" customWidth="1"/>
    <col min="12" max="12" width="25.33203125" style="1" customWidth="1"/>
    <col min="13" max="16384" width="11.44140625" style="1"/>
  </cols>
  <sheetData>
    <row r="1" spans="1:12" ht="35.25" customHeight="1" x14ac:dyDescent="0.3">
      <c r="A1" s="120" t="s">
        <v>33</v>
      </c>
      <c r="B1" s="120"/>
      <c r="C1" s="120"/>
      <c r="D1" s="120"/>
      <c r="E1" s="120"/>
      <c r="F1" s="120"/>
      <c r="G1" s="120"/>
      <c r="H1" s="120"/>
      <c r="I1" s="120"/>
      <c r="J1" s="120"/>
      <c r="K1" s="120"/>
      <c r="L1" s="120"/>
    </row>
    <row r="2" spans="1:12" s="2" customFormat="1" ht="30" customHeight="1" x14ac:dyDescent="0.3">
      <c r="A2" s="27" t="s">
        <v>0</v>
      </c>
      <c r="B2" s="116" t="s">
        <v>18</v>
      </c>
      <c r="C2" s="116"/>
      <c r="D2" s="116"/>
      <c r="E2" s="116"/>
      <c r="F2" s="116"/>
      <c r="G2" s="116"/>
      <c r="H2" s="116"/>
      <c r="I2" s="116"/>
      <c r="J2" s="116"/>
      <c r="K2" s="116"/>
      <c r="L2" s="27" t="s">
        <v>2</v>
      </c>
    </row>
    <row r="3" spans="1:12" ht="30"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30" customHeight="1" x14ac:dyDescent="0.3">
      <c r="A4" s="30" t="s">
        <v>43</v>
      </c>
      <c r="B4" s="116" t="s">
        <v>44</v>
      </c>
      <c r="C4" s="116"/>
      <c r="D4" s="116"/>
      <c r="E4" s="116"/>
      <c r="F4" s="116"/>
      <c r="G4" s="116"/>
      <c r="H4" s="116"/>
      <c r="I4" s="116"/>
      <c r="J4" s="116"/>
      <c r="K4" s="116"/>
      <c r="L4" s="116"/>
    </row>
    <row r="5" spans="1:12" ht="30" customHeight="1" x14ac:dyDescent="0.3">
      <c r="A5" s="22">
        <f>+'MIR 2025'!A6</f>
        <v>1</v>
      </c>
      <c r="B5" s="170" t="str">
        <f>+'MIR 2025'!B6:E6</f>
        <v>GOBIERNO PARA EL DESARROLLO</v>
      </c>
      <c r="C5" s="171"/>
      <c r="D5" s="171"/>
      <c r="E5" s="171"/>
      <c r="F5" s="171"/>
      <c r="G5" s="171"/>
      <c r="H5" s="171"/>
      <c r="I5" s="171"/>
      <c r="J5" s="171"/>
      <c r="K5" s="171"/>
      <c r="L5" s="172"/>
    </row>
    <row r="6" spans="1:12" s="2" customFormat="1" ht="30" customHeight="1" x14ac:dyDescent="0.3">
      <c r="A6" s="27" t="s">
        <v>1</v>
      </c>
      <c r="B6" s="116" t="s">
        <v>3</v>
      </c>
      <c r="C6" s="116"/>
      <c r="D6" s="116"/>
      <c r="E6" s="116"/>
      <c r="F6" s="116"/>
      <c r="G6" s="116"/>
      <c r="H6" s="116"/>
      <c r="I6" s="116"/>
      <c r="J6" s="116"/>
      <c r="K6" s="116"/>
      <c r="L6" s="116"/>
    </row>
    <row r="7" spans="1:12" ht="30" customHeight="1" x14ac:dyDescent="0.3">
      <c r="A7" s="15" t="str">
        <f>+'MIR 2025'!A8</f>
        <v>TM</v>
      </c>
      <c r="B7" s="173" t="s">
        <v>143</v>
      </c>
      <c r="C7" s="173"/>
      <c r="D7" s="173"/>
      <c r="E7" s="173"/>
      <c r="F7" s="173"/>
      <c r="G7" s="173"/>
      <c r="H7" s="173"/>
      <c r="I7" s="173"/>
      <c r="J7" s="173"/>
      <c r="K7" s="173"/>
      <c r="L7" s="173"/>
    </row>
    <row r="8" spans="1:12" ht="30"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30" customHeight="1" x14ac:dyDescent="0.3">
      <c r="A10" s="30" t="s">
        <v>37</v>
      </c>
      <c r="B10" s="128" t="s">
        <v>57</v>
      </c>
      <c r="C10" s="128"/>
      <c r="D10" s="128"/>
      <c r="E10" s="128"/>
      <c r="F10" s="128"/>
      <c r="G10" s="128"/>
      <c r="H10" s="128"/>
      <c r="I10" s="128"/>
      <c r="J10" s="128"/>
      <c r="K10" s="128"/>
      <c r="L10" s="128"/>
    </row>
    <row r="11" spans="1:12" s="3" customFormat="1" ht="30" customHeight="1" x14ac:dyDescent="0.3">
      <c r="A11" s="30" t="s">
        <v>35</v>
      </c>
      <c r="B11" s="119" t="s">
        <v>118</v>
      </c>
      <c r="C11" s="119"/>
      <c r="D11" s="119"/>
      <c r="E11" s="119"/>
      <c r="F11" s="119"/>
      <c r="G11" s="119"/>
      <c r="H11" s="119"/>
      <c r="I11" s="119"/>
      <c r="J11" s="119"/>
      <c r="K11" s="119"/>
      <c r="L11" s="119"/>
    </row>
    <row r="12" spans="1:12" s="3" customFormat="1" ht="30" customHeight="1" x14ac:dyDescent="0.3">
      <c r="A12" s="30" t="s">
        <v>34</v>
      </c>
      <c r="B12" s="128" t="s">
        <v>119</v>
      </c>
      <c r="C12" s="128"/>
      <c r="D12" s="128"/>
      <c r="E12" s="128"/>
      <c r="F12" s="128"/>
      <c r="G12" s="128"/>
      <c r="H12" s="128"/>
      <c r="I12" s="128"/>
      <c r="J12" s="128"/>
      <c r="K12" s="128"/>
      <c r="L12" s="128"/>
    </row>
    <row r="13" spans="1:12" s="3" customFormat="1" ht="30" customHeight="1" x14ac:dyDescent="0.3">
      <c r="A13" s="30" t="s">
        <v>19</v>
      </c>
      <c r="B13" s="119" t="s">
        <v>120</v>
      </c>
      <c r="C13" s="119"/>
      <c r="D13" s="119"/>
      <c r="E13" s="119"/>
      <c r="F13" s="119"/>
      <c r="G13" s="119"/>
      <c r="H13" s="119"/>
      <c r="I13" s="119"/>
      <c r="J13" s="119"/>
      <c r="K13" s="119"/>
      <c r="L13" s="119"/>
    </row>
    <row r="14" spans="1:12" s="3" customFormat="1" ht="30" customHeight="1" x14ac:dyDescent="0.3">
      <c r="A14" s="30" t="s">
        <v>20</v>
      </c>
      <c r="B14" s="128" t="s">
        <v>75</v>
      </c>
      <c r="C14" s="128"/>
      <c r="D14" s="128"/>
      <c r="E14" s="128"/>
      <c r="F14" s="128"/>
      <c r="G14" s="128"/>
      <c r="H14" s="128"/>
      <c r="I14" s="128"/>
      <c r="J14" s="128"/>
      <c r="K14" s="128"/>
      <c r="L14" s="128"/>
    </row>
    <row r="15" spans="1:12" s="3" customFormat="1" ht="30" customHeight="1" x14ac:dyDescent="0.3">
      <c r="A15" s="30" t="s">
        <v>21</v>
      </c>
      <c r="B15" s="128" t="s">
        <v>74</v>
      </c>
      <c r="C15" s="128"/>
      <c r="D15" s="128"/>
      <c r="E15" s="128"/>
      <c r="F15" s="128"/>
      <c r="G15" s="128"/>
      <c r="H15" s="128"/>
      <c r="I15" s="128"/>
      <c r="J15" s="128"/>
      <c r="K15" s="128"/>
      <c r="L15" s="128"/>
    </row>
    <row r="16" spans="1:12" s="3" customFormat="1" ht="30" customHeight="1" x14ac:dyDescent="0.3">
      <c r="A16" s="30" t="s">
        <v>38</v>
      </c>
      <c r="B16" s="129">
        <v>1</v>
      </c>
      <c r="C16" s="119"/>
      <c r="D16" s="119"/>
      <c r="E16" s="119"/>
      <c r="F16" s="119"/>
      <c r="G16" s="119"/>
      <c r="H16" s="119"/>
      <c r="I16" s="119"/>
      <c r="J16" s="119"/>
      <c r="K16" s="119"/>
      <c r="L16" s="119"/>
    </row>
    <row r="17" spans="1:12" s="3" customFormat="1" ht="30" customHeight="1" x14ac:dyDescent="0.3">
      <c r="A17" s="30" t="s">
        <v>39</v>
      </c>
      <c r="B17" s="119" t="s">
        <v>121</v>
      </c>
      <c r="C17" s="119"/>
      <c r="D17" s="119"/>
      <c r="E17" s="119"/>
      <c r="F17" s="119"/>
      <c r="G17" s="119"/>
      <c r="H17" s="119"/>
      <c r="I17" s="119"/>
      <c r="J17" s="119"/>
      <c r="K17" s="119"/>
      <c r="L17" s="119"/>
    </row>
    <row r="18" spans="1:12" s="3" customFormat="1" ht="30" customHeight="1" x14ac:dyDescent="0.3">
      <c r="A18" s="30" t="s">
        <v>40</v>
      </c>
      <c r="B18" s="119" t="s">
        <v>73</v>
      </c>
      <c r="C18" s="119"/>
      <c r="D18" s="119"/>
      <c r="E18" s="119"/>
      <c r="F18" s="119"/>
      <c r="G18" s="119"/>
      <c r="H18" s="119"/>
      <c r="I18" s="119"/>
      <c r="J18" s="119"/>
      <c r="K18" s="119"/>
      <c r="L18" s="119"/>
    </row>
    <row r="19" spans="1:12" s="3" customFormat="1" ht="50.1" customHeight="1" x14ac:dyDescent="0.3">
      <c r="A19" s="30" t="s">
        <v>41</v>
      </c>
      <c r="B19" s="10" t="s">
        <v>146</v>
      </c>
      <c r="C19" s="30" t="s">
        <v>6</v>
      </c>
      <c r="D19" s="119" t="s">
        <v>83</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99"/>
      <c r="J23" s="27" t="s">
        <v>31</v>
      </c>
      <c r="K23" s="120"/>
      <c r="L23" s="120"/>
    </row>
    <row r="24" spans="1:12" s="3" customFormat="1" ht="35.25" customHeight="1" x14ac:dyDescent="0.3">
      <c r="A24" s="14" t="s">
        <v>150</v>
      </c>
      <c r="B24" s="14" t="s">
        <v>98</v>
      </c>
      <c r="C24" s="14" t="s">
        <v>76</v>
      </c>
      <c r="D24" s="19">
        <v>56508372</v>
      </c>
      <c r="E24" s="19">
        <v>71956041</v>
      </c>
      <c r="F24" s="19">
        <v>34146508</v>
      </c>
      <c r="G24" s="19">
        <v>34735236</v>
      </c>
      <c r="H24" s="19">
        <v>34146508</v>
      </c>
      <c r="I24" s="19">
        <v>20886902</v>
      </c>
      <c r="J24" s="19">
        <v>34146508</v>
      </c>
      <c r="K24" s="19">
        <v>158947896</v>
      </c>
      <c r="L24" s="14" t="s">
        <v>207</v>
      </c>
    </row>
    <row r="25" spans="1:12" s="3" customFormat="1" ht="34.5" customHeight="1" x14ac:dyDescent="0.3">
      <c r="A25" s="14" t="s">
        <v>151</v>
      </c>
      <c r="B25" s="14" t="s">
        <v>98</v>
      </c>
      <c r="C25" s="14" t="s">
        <v>76</v>
      </c>
      <c r="D25" s="19">
        <v>56508372</v>
      </c>
      <c r="E25" s="19">
        <v>56508372</v>
      </c>
      <c r="F25" s="19">
        <v>34146508</v>
      </c>
      <c r="G25" s="19">
        <v>34146508</v>
      </c>
      <c r="H25" s="19">
        <v>34146508</v>
      </c>
      <c r="I25" s="19">
        <v>34146508</v>
      </c>
      <c r="J25" s="19">
        <v>34146508</v>
      </c>
      <c r="K25" s="19">
        <v>158947896</v>
      </c>
      <c r="L25" s="20" t="s">
        <v>210</v>
      </c>
    </row>
    <row r="26" spans="1:12" ht="30" customHeight="1" x14ac:dyDescent="0.3">
      <c r="A26" s="27" t="s">
        <v>32</v>
      </c>
      <c r="B26" s="116" t="s">
        <v>67</v>
      </c>
      <c r="C26" s="116"/>
      <c r="D26" s="32">
        <f>D24/D25</f>
        <v>1</v>
      </c>
      <c r="E26" s="32"/>
      <c r="F26" s="32">
        <f>F24/F25</f>
        <v>1</v>
      </c>
      <c r="G26" s="32"/>
      <c r="H26" s="32">
        <f>H24/H25</f>
        <v>1</v>
      </c>
      <c r="I26" s="32"/>
      <c r="J26" s="32">
        <f>J24/J25</f>
        <v>1</v>
      </c>
      <c r="K26" s="32">
        <f>K24/K25</f>
        <v>1</v>
      </c>
      <c r="L26" s="27"/>
    </row>
    <row r="28" spans="1:12" x14ac:dyDescent="0.3">
      <c r="D28" s="45"/>
      <c r="E28" s="45"/>
      <c r="F28" s="45"/>
      <c r="G28" s="45"/>
    </row>
    <row r="29" spans="1:12" x14ac:dyDescent="0.3">
      <c r="D29" s="41"/>
      <c r="E29" s="41"/>
    </row>
    <row r="30" spans="1:12" x14ac:dyDescent="0.3">
      <c r="F30" s="41"/>
      <c r="G30" s="41"/>
    </row>
    <row r="31" spans="1:12" x14ac:dyDescent="0.3">
      <c r="F31" s="41"/>
      <c r="G31" s="41"/>
    </row>
    <row r="32" spans="1:12" x14ac:dyDescent="0.3">
      <c r="F32" s="41"/>
      <c r="G32" s="41"/>
    </row>
    <row r="33" spans="6:9" x14ac:dyDescent="0.3">
      <c r="F33" s="41"/>
      <c r="G33" s="41"/>
    </row>
    <row r="34" spans="6:9" x14ac:dyDescent="0.3">
      <c r="F34" s="50"/>
      <c r="G34" s="50"/>
      <c r="H34" s="49"/>
      <c r="I34" s="49"/>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6" fitToHeight="0" orientation="landscape" r:id="rId1"/>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3"/>
  <sheetViews>
    <sheetView zoomScale="90" zoomScaleNormal="90" zoomScalePageLayoutView="80" workbookViewId="0">
      <selection activeCell="B7" sqref="B7:L7"/>
    </sheetView>
  </sheetViews>
  <sheetFormatPr baseColWidth="10" defaultColWidth="11.44140625" defaultRowHeight="14.4" x14ac:dyDescent="0.3"/>
  <cols>
    <col min="1" max="1" width="33.33203125" style="1" customWidth="1"/>
    <col min="2" max="2" width="26.109375" style="1" customWidth="1"/>
    <col min="3" max="3" width="24.33203125" style="1" customWidth="1"/>
    <col min="4" max="5" width="17" style="1" customWidth="1"/>
    <col min="6" max="7" width="17.6640625" style="1" customWidth="1"/>
    <col min="8" max="9" width="17.44140625" style="1" customWidth="1"/>
    <col min="10" max="10" width="17.109375" style="1" customWidth="1"/>
    <col min="11" max="11" width="16.6640625" style="1" customWidth="1"/>
    <col min="12" max="12" width="25.109375" style="1" customWidth="1"/>
    <col min="13" max="16384" width="11.44140625" style="1"/>
  </cols>
  <sheetData>
    <row r="1" spans="1:12" ht="35.25" customHeight="1" x14ac:dyDescent="0.3">
      <c r="A1" s="120" t="s">
        <v>33</v>
      </c>
      <c r="B1" s="120"/>
      <c r="C1" s="120"/>
      <c r="D1" s="120"/>
      <c r="E1" s="120"/>
      <c r="F1" s="120"/>
      <c r="G1" s="120"/>
      <c r="H1" s="120"/>
      <c r="I1" s="120"/>
      <c r="J1" s="120"/>
      <c r="K1" s="120"/>
      <c r="L1" s="120"/>
    </row>
    <row r="2" spans="1:12" s="2" customFormat="1" ht="23.25" customHeight="1" x14ac:dyDescent="0.3">
      <c r="A2" s="27" t="s">
        <v>0</v>
      </c>
      <c r="B2" s="116" t="s">
        <v>18</v>
      </c>
      <c r="C2" s="116"/>
      <c r="D2" s="116"/>
      <c r="E2" s="116"/>
      <c r="F2" s="116"/>
      <c r="G2" s="116"/>
      <c r="H2" s="116"/>
      <c r="I2" s="116"/>
      <c r="J2" s="116"/>
      <c r="K2" s="116"/>
      <c r="L2" s="27" t="s">
        <v>2</v>
      </c>
    </row>
    <row r="3" spans="1:12" ht="21.75"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24.75" customHeight="1" x14ac:dyDescent="0.3">
      <c r="A4" s="30" t="s">
        <v>43</v>
      </c>
      <c r="B4" s="116" t="s">
        <v>44</v>
      </c>
      <c r="C4" s="116"/>
      <c r="D4" s="116"/>
      <c r="E4" s="116"/>
      <c r="F4" s="116"/>
      <c r="G4" s="116"/>
      <c r="H4" s="116"/>
      <c r="I4" s="116"/>
      <c r="J4" s="116"/>
      <c r="K4" s="116"/>
      <c r="L4" s="116"/>
    </row>
    <row r="5" spans="1:12" ht="23.25" customHeight="1" x14ac:dyDescent="0.3">
      <c r="A5" s="22">
        <f>+'MIR 2025'!A6</f>
        <v>1</v>
      </c>
      <c r="B5" s="170" t="str">
        <f>+'MIR 2025'!B6:E6</f>
        <v>GOBIERNO PARA EL DESARROLLO</v>
      </c>
      <c r="C5" s="171"/>
      <c r="D5" s="171"/>
      <c r="E5" s="171"/>
      <c r="F5" s="171"/>
      <c r="G5" s="171"/>
      <c r="H5" s="171"/>
      <c r="I5" s="171"/>
      <c r="J5" s="171"/>
      <c r="K5" s="171"/>
      <c r="L5" s="172"/>
    </row>
    <row r="6" spans="1:12" s="2" customFormat="1" ht="22.5" customHeight="1" x14ac:dyDescent="0.3">
      <c r="A6" s="27" t="s">
        <v>1</v>
      </c>
      <c r="B6" s="116" t="s">
        <v>3</v>
      </c>
      <c r="C6" s="116"/>
      <c r="D6" s="116"/>
      <c r="E6" s="116"/>
      <c r="F6" s="116"/>
      <c r="G6" s="116"/>
      <c r="H6" s="116"/>
      <c r="I6" s="116"/>
      <c r="J6" s="116"/>
      <c r="K6" s="116"/>
      <c r="L6" s="116"/>
    </row>
    <row r="7" spans="1:12" ht="21.75" customHeight="1" x14ac:dyDescent="0.3">
      <c r="A7" s="15" t="str">
        <f>+'MIR 2025'!A8</f>
        <v>TM</v>
      </c>
      <c r="B7" s="173" t="s">
        <v>144</v>
      </c>
      <c r="C7" s="173"/>
      <c r="D7" s="173"/>
      <c r="E7" s="173"/>
      <c r="F7" s="173"/>
      <c r="G7" s="173"/>
      <c r="H7" s="173"/>
      <c r="I7" s="173"/>
      <c r="J7" s="173"/>
      <c r="K7" s="173"/>
      <c r="L7" s="173"/>
    </row>
    <row r="8" spans="1:12" ht="18" customHeight="1" x14ac:dyDescent="0.3">
      <c r="A8" s="127"/>
      <c r="B8" s="127"/>
      <c r="C8" s="127"/>
      <c r="D8" s="127"/>
      <c r="E8" s="127"/>
      <c r="F8" s="127"/>
      <c r="G8" s="127"/>
      <c r="H8" s="127"/>
      <c r="I8" s="127"/>
      <c r="J8" s="127"/>
      <c r="K8" s="127"/>
      <c r="L8" s="127"/>
    </row>
    <row r="9" spans="1:12" s="3" customFormat="1" ht="21.75" customHeight="1" x14ac:dyDescent="0.3">
      <c r="A9" s="120" t="s">
        <v>36</v>
      </c>
      <c r="B9" s="120"/>
      <c r="C9" s="120"/>
      <c r="D9" s="120"/>
      <c r="E9" s="120"/>
      <c r="F9" s="120"/>
      <c r="G9" s="120"/>
      <c r="H9" s="120"/>
      <c r="I9" s="120"/>
      <c r="J9" s="120"/>
      <c r="K9" s="120"/>
      <c r="L9" s="120"/>
    </row>
    <row r="10" spans="1:12" s="3" customFormat="1" ht="21" customHeight="1" x14ac:dyDescent="0.3">
      <c r="A10" s="30" t="s">
        <v>37</v>
      </c>
      <c r="B10" s="128" t="s">
        <v>57</v>
      </c>
      <c r="C10" s="128"/>
      <c r="D10" s="128"/>
      <c r="E10" s="128"/>
      <c r="F10" s="128"/>
      <c r="G10" s="128"/>
      <c r="H10" s="128"/>
      <c r="I10" s="128"/>
      <c r="J10" s="128"/>
      <c r="K10" s="128"/>
      <c r="L10" s="128"/>
    </row>
    <row r="11" spans="1:12" s="3" customFormat="1" ht="20.25" customHeight="1" x14ac:dyDescent="0.3">
      <c r="A11" s="30" t="s">
        <v>35</v>
      </c>
      <c r="B11" s="119" t="s">
        <v>69</v>
      </c>
      <c r="C11" s="119"/>
      <c r="D11" s="119"/>
      <c r="E11" s="119"/>
      <c r="F11" s="119"/>
      <c r="G11" s="119"/>
      <c r="H11" s="119"/>
      <c r="I11" s="119"/>
      <c r="J11" s="119"/>
      <c r="K11" s="119"/>
      <c r="L11" s="119"/>
    </row>
    <row r="12" spans="1:12" s="3" customFormat="1" ht="24" customHeight="1" x14ac:dyDescent="0.3">
      <c r="A12" s="30" t="s">
        <v>34</v>
      </c>
      <c r="B12" s="128" t="s">
        <v>122</v>
      </c>
      <c r="C12" s="128"/>
      <c r="D12" s="128"/>
      <c r="E12" s="128"/>
      <c r="F12" s="128"/>
      <c r="G12" s="128"/>
      <c r="H12" s="128"/>
      <c r="I12" s="128"/>
      <c r="J12" s="128"/>
      <c r="K12" s="128"/>
      <c r="L12" s="128"/>
    </row>
    <row r="13" spans="1:12" s="3" customFormat="1" ht="24.75" customHeight="1" x14ac:dyDescent="0.3">
      <c r="A13" s="30" t="s">
        <v>19</v>
      </c>
      <c r="B13" s="119" t="s">
        <v>123</v>
      </c>
      <c r="C13" s="119"/>
      <c r="D13" s="119"/>
      <c r="E13" s="119"/>
      <c r="F13" s="119"/>
      <c r="G13" s="119"/>
      <c r="H13" s="119"/>
      <c r="I13" s="119"/>
      <c r="J13" s="119"/>
      <c r="K13" s="119"/>
      <c r="L13" s="119"/>
    </row>
    <row r="14" spans="1:12" s="3" customFormat="1" ht="23.25" customHeight="1" x14ac:dyDescent="0.3">
      <c r="A14" s="30" t="s">
        <v>20</v>
      </c>
      <c r="B14" s="128" t="s">
        <v>75</v>
      </c>
      <c r="C14" s="128"/>
      <c r="D14" s="128"/>
      <c r="E14" s="128"/>
      <c r="F14" s="128"/>
      <c r="G14" s="128"/>
      <c r="H14" s="128"/>
      <c r="I14" s="128"/>
      <c r="J14" s="128"/>
      <c r="K14" s="128"/>
      <c r="L14" s="128"/>
    </row>
    <row r="15" spans="1:12" s="3" customFormat="1" ht="21" customHeight="1" x14ac:dyDescent="0.3">
      <c r="A15" s="30" t="s">
        <v>21</v>
      </c>
      <c r="B15" s="128" t="s">
        <v>74</v>
      </c>
      <c r="C15" s="128"/>
      <c r="D15" s="128"/>
      <c r="E15" s="128"/>
      <c r="F15" s="128"/>
      <c r="G15" s="128"/>
      <c r="H15" s="128"/>
      <c r="I15" s="128"/>
      <c r="J15" s="128"/>
      <c r="K15" s="128"/>
      <c r="L15" s="128"/>
    </row>
    <row r="16" spans="1:12" s="3" customFormat="1" ht="24.75" customHeight="1" x14ac:dyDescent="0.3">
      <c r="A16" s="30" t="s">
        <v>38</v>
      </c>
      <c r="B16" s="129">
        <v>1</v>
      </c>
      <c r="C16" s="119"/>
      <c r="D16" s="119"/>
      <c r="E16" s="119"/>
      <c r="F16" s="119"/>
      <c r="G16" s="119"/>
      <c r="H16" s="119"/>
      <c r="I16" s="119"/>
      <c r="J16" s="119"/>
      <c r="K16" s="119"/>
      <c r="L16" s="119"/>
    </row>
    <row r="17" spans="1:12" s="3" customFormat="1" ht="18" customHeight="1" x14ac:dyDescent="0.3">
      <c r="A17" s="30" t="s">
        <v>39</v>
      </c>
      <c r="B17" s="119" t="s">
        <v>60</v>
      </c>
      <c r="C17" s="119"/>
      <c r="D17" s="119"/>
      <c r="E17" s="119"/>
      <c r="F17" s="119"/>
      <c r="G17" s="119"/>
      <c r="H17" s="119"/>
      <c r="I17" s="119"/>
      <c r="J17" s="119"/>
      <c r="K17" s="119"/>
      <c r="L17" s="119"/>
    </row>
    <row r="18" spans="1:12" s="3" customFormat="1" ht="21" customHeight="1" x14ac:dyDescent="0.3">
      <c r="A18" s="30" t="s">
        <v>40</v>
      </c>
      <c r="B18" s="119" t="s">
        <v>73</v>
      </c>
      <c r="C18" s="119"/>
      <c r="D18" s="119"/>
      <c r="E18" s="119"/>
      <c r="F18" s="119"/>
      <c r="G18" s="119"/>
      <c r="H18" s="119"/>
      <c r="I18" s="119"/>
      <c r="J18" s="119"/>
      <c r="K18" s="119"/>
      <c r="L18" s="119"/>
    </row>
    <row r="19" spans="1:12" s="3" customFormat="1" ht="39.75" customHeight="1" x14ac:dyDescent="0.3">
      <c r="A19" s="30" t="s">
        <v>41</v>
      </c>
      <c r="B19" s="10" t="s">
        <v>147</v>
      </c>
      <c r="C19" s="30" t="s">
        <v>6</v>
      </c>
      <c r="D19" s="119" t="s">
        <v>178</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99"/>
      <c r="J23" s="27" t="s">
        <v>31</v>
      </c>
      <c r="K23" s="120"/>
      <c r="L23" s="120"/>
    </row>
    <row r="24" spans="1:12" s="3" customFormat="1" ht="41.25" customHeight="1" x14ac:dyDescent="0.3">
      <c r="A24" s="14" t="s">
        <v>148</v>
      </c>
      <c r="B24" s="14" t="s">
        <v>98</v>
      </c>
      <c r="C24" s="14" t="s">
        <v>76</v>
      </c>
      <c r="D24" s="19">
        <v>5013576</v>
      </c>
      <c r="E24" s="19">
        <v>5978863</v>
      </c>
      <c r="F24" s="19">
        <v>2349535</v>
      </c>
      <c r="G24" s="19">
        <v>3951656.02</v>
      </c>
      <c r="H24" s="19">
        <v>3232263</v>
      </c>
      <c r="I24" s="19">
        <v>1918822</v>
      </c>
      <c r="J24" s="19">
        <v>2619111</v>
      </c>
      <c r="K24" s="19">
        <f>SUM(D24:J24)</f>
        <v>25063826.02</v>
      </c>
      <c r="L24" s="14" t="s">
        <v>207</v>
      </c>
    </row>
    <row r="25" spans="1:12" s="3" customFormat="1" ht="47.25" customHeight="1" x14ac:dyDescent="0.3">
      <c r="A25" s="14" t="s">
        <v>149</v>
      </c>
      <c r="B25" s="14" t="s">
        <v>98</v>
      </c>
      <c r="C25" s="14" t="s">
        <v>76</v>
      </c>
      <c r="D25" s="19">
        <v>5013575.6100000003</v>
      </c>
      <c r="E25" s="19">
        <v>5013575.6100000003</v>
      </c>
      <c r="F25" s="19">
        <v>2349535.4300000002</v>
      </c>
      <c r="G25" s="19">
        <v>2349535.4300000002</v>
      </c>
      <c r="H25" s="19">
        <v>3232263.03</v>
      </c>
      <c r="I25" s="19">
        <v>3232263.03</v>
      </c>
      <c r="J25" s="19">
        <v>2619110.9300000002</v>
      </c>
      <c r="K25" s="19">
        <f>SUM(D25:J25)</f>
        <v>23809859.07</v>
      </c>
      <c r="L25" s="20" t="s">
        <v>211</v>
      </c>
    </row>
    <row r="26" spans="1:12" ht="30" customHeight="1" x14ac:dyDescent="0.3">
      <c r="A26" s="27" t="s">
        <v>32</v>
      </c>
      <c r="B26" s="116" t="s">
        <v>67</v>
      </c>
      <c r="C26" s="116"/>
      <c r="D26" s="32">
        <f>D24/D25</f>
        <v>1.0000000777887939</v>
      </c>
      <c r="E26" s="32"/>
      <c r="F26" s="32">
        <f>F24/F25</f>
        <v>0.99999981698509643</v>
      </c>
      <c r="G26" s="32"/>
      <c r="H26" s="32">
        <f>H24/H25</f>
        <v>0.99999999071857715</v>
      </c>
      <c r="I26" s="32"/>
      <c r="J26" s="32">
        <f>J24/J25</f>
        <v>1.0000000267266267</v>
      </c>
      <c r="K26" s="32">
        <f>K24/K25</f>
        <v>1.05266587031504</v>
      </c>
      <c r="L26" s="27"/>
    </row>
    <row r="28" spans="1:12" x14ac:dyDescent="0.3">
      <c r="D28" s="46"/>
      <c r="E28" s="46"/>
    </row>
    <row r="29" spans="1:12" x14ac:dyDescent="0.3">
      <c r="F29" s="46"/>
      <c r="G29" s="46"/>
    </row>
    <row r="30" spans="1:12" x14ac:dyDescent="0.3">
      <c r="F30" s="46"/>
      <c r="G30" s="46"/>
    </row>
    <row r="31" spans="1:12" x14ac:dyDescent="0.3">
      <c r="F31" s="46"/>
      <c r="G31" s="46"/>
    </row>
    <row r="32" spans="1:12" x14ac:dyDescent="0.3">
      <c r="F32" s="46"/>
      <c r="G32" s="46"/>
    </row>
    <row r="33" spans="6:9" x14ac:dyDescent="0.3">
      <c r="F33" s="47"/>
      <c r="G33" s="47"/>
      <c r="H33" s="48"/>
      <c r="I33" s="48"/>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9" fitToHeight="0" orientation="landscape" r:id="rId1"/>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1"/>
  <sheetViews>
    <sheetView zoomScale="90" zoomScaleNormal="90" zoomScalePageLayoutView="80" workbookViewId="0">
      <selection activeCell="B7" sqref="B7:L7"/>
    </sheetView>
  </sheetViews>
  <sheetFormatPr baseColWidth="10" defaultColWidth="11.44140625" defaultRowHeight="14.4" x14ac:dyDescent="0.3"/>
  <cols>
    <col min="1" max="1" width="33.33203125" style="1" customWidth="1"/>
    <col min="2" max="2" width="29.33203125" style="1" customWidth="1"/>
    <col min="3" max="3" width="27.109375" style="1" customWidth="1"/>
    <col min="4" max="5" width="15.5546875" style="1" customWidth="1"/>
    <col min="6" max="7" width="16.109375" style="1" customWidth="1"/>
    <col min="8" max="10" width="16.44140625" style="1" customWidth="1"/>
    <col min="11" max="11" width="18.33203125" style="1" customWidth="1"/>
    <col min="12" max="12" width="28.44140625" style="1" customWidth="1"/>
    <col min="13" max="16384" width="11.44140625" style="1"/>
  </cols>
  <sheetData>
    <row r="1" spans="1:12" ht="39" customHeight="1" x14ac:dyDescent="0.3">
      <c r="A1" s="120" t="s">
        <v>33</v>
      </c>
      <c r="B1" s="120"/>
      <c r="C1" s="120"/>
      <c r="D1" s="120"/>
      <c r="E1" s="120"/>
      <c r="F1" s="120"/>
      <c r="G1" s="120"/>
      <c r="H1" s="120"/>
      <c r="I1" s="120"/>
      <c r="J1" s="120"/>
      <c r="K1" s="120"/>
      <c r="L1" s="120"/>
    </row>
    <row r="2" spans="1:12" s="2" customFormat="1" ht="22.5" customHeight="1" x14ac:dyDescent="0.3">
      <c r="A2" s="27" t="s">
        <v>0</v>
      </c>
      <c r="B2" s="116" t="s">
        <v>18</v>
      </c>
      <c r="C2" s="116"/>
      <c r="D2" s="116"/>
      <c r="E2" s="116"/>
      <c r="F2" s="116"/>
      <c r="G2" s="116"/>
      <c r="H2" s="116"/>
      <c r="I2" s="116"/>
      <c r="J2" s="116"/>
      <c r="K2" s="116"/>
      <c r="L2" s="27" t="s">
        <v>2</v>
      </c>
    </row>
    <row r="3" spans="1:12" ht="24"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21" customHeight="1" x14ac:dyDescent="0.3">
      <c r="A4" s="30" t="s">
        <v>43</v>
      </c>
      <c r="B4" s="116" t="s">
        <v>44</v>
      </c>
      <c r="C4" s="116"/>
      <c r="D4" s="116"/>
      <c r="E4" s="116"/>
      <c r="F4" s="116"/>
      <c r="G4" s="116"/>
      <c r="H4" s="116"/>
      <c r="I4" s="116"/>
      <c r="J4" s="116"/>
      <c r="K4" s="116"/>
      <c r="L4" s="116"/>
    </row>
    <row r="5" spans="1:12" ht="21.75" customHeight="1" x14ac:dyDescent="0.3">
      <c r="A5" s="22">
        <f>+'MIR 2025'!A6</f>
        <v>1</v>
      </c>
      <c r="B5" s="170" t="str">
        <f>+'MIR 2025'!B6:E6</f>
        <v>GOBIERNO PARA EL DESARROLLO</v>
      </c>
      <c r="C5" s="171"/>
      <c r="D5" s="171"/>
      <c r="E5" s="171"/>
      <c r="F5" s="171"/>
      <c r="G5" s="171"/>
      <c r="H5" s="171"/>
      <c r="I5" s="171"/>
      <c r="J5" s="171"/>
      <c r="K5" s="171"/>
      <c r="L5" s="172"/>
    </row>
    <row r="6" spans="1:12" s="2" customFormat="1" ht="21" customHeight="1" x14ac:dyDescent="0.3">
      <c r="A6" s="27" t="s">
        <v>1</v>
      </c>
      <c r="B6" s="116" t="s">
        <v>3</v>
      </c>
      <c r="C6" s="116"/>
      <c r="D6" s="116"/>
      <c r="E6" s="116"/>
      <c r="F6" s="116"/>
      <c r="G6" s="116"/>
      <c r="H6" s="116"/>
      <c r="I6" s="116"/>
      <c r="J6" s="116"/>
      <c r="K6" s="116"/>
      <c r="L6" s="116"/>
    </row>
    <row r="7" spans="1:12" ht="20.25" customHeight="1" x14ac:dyDescent="0.3">
      <c r="A7" s="15" t="str">
        <f>+'MIR 2025'!A8</f>
        <v>TM</v>
      </c>
      <c r="B7" s="173" t="s">
        <v>143</v>
      </c>
      <c r="C7" s="173"/>
      <c r="D7" s="173"/>
      <c r="E7" s="173"/>
      <c r="F7" s="173"/>
      <c r="G7" s="173"/>
      <c r="H7" s="173"/>
      <c r="I7" s="173"/>
      <c r="J7" s="173"/>
      <c r="K7" s="173"/>
      <c r="L7" s="173"/>
    </row>
    <row r="8" spans="1:12" ht="18" customHeight="1" x14ac:dyDescent="0.3">
      <c r="A8" s="127"/>
      <c r="B8" s="127"/>
      <c r="C8" s="127"/>
      <c r="D8" s="127"/>
      <c r="E8" s="127"/>
      <c r="F8" s="127"/>
      <c r="G8" s="127"/>
      <c r="H8" s="127"/>
      <c r="I8" s="127"/>
      <c r="J8" s="127"/>
      <c r="K8" s="127"/>
      <c r="L8" s="127"/>
    </row>
    <row r="9" spans="1:12" s="3" customFormat="1" ht="21.75" customHeight="1" x14ac:dyDescent="0.3">
      <c r="A9" s="120" t="s">
        <v>36</v>
      </c>
      <c r="B9" s="120"/>
      <c r="C9" s="120"/>
      <c r="D9" s="120"/>
      <c r="E9" s="120"/>
      <c r="F9" s="120"/>
      <c r="G9" s="120"/>
      <c r="H9" s="120"/>
      <c r="I9" s="120"/>
      <c r="J9" s="120"/>
      <c r="K9" s="120"/>
      <c r="L9" s="120"/>
    </row>
    <row r="10" spans="1:12" s="3" customFormat="1" ht="22.5" customHeight="1" x14ac:dyDescent="0.3">
      <c r="A10" s="30" t="s">
        <v>37</v>
      </c>
      <c r="B10" s="128" t="s">
        <v>57</v>
      </c>
      <c r="C10" s="128"/>
      <c r="D10" s="128"/>
      <c r="E10" s="128"/>
      <c r="F10" s="128"/>
      <c r="G10" s="128"/>
      <c r="H10" s="128"/>
      <c r="I10" s="128"/>
      <c r="J10" s="128"/>
      <c r="K10" s="128"/>
      <c r="L10" s="128"/>
    </row>
    <row r="11" spans="1:12" s="3" customFormat="1" ht="21.75" customHeight="1" x14ac:dyDescent="0.3">
      <c r="A11" s="30" t="s">
        <v>35</v>
      </c>
      <c r="B11" s="119" t="s">
        <v>85</v>
      </c>
      <c r="C11" s="119"/>
      <c r="D11" s="119"/>
      <c r="E11" s="119"/>
      <c r="F11" s="119"/>
      <c r="G11" s="119"/>
      <c r="H11" s="119"/>
      <c r="I11" s="119"/>
      <c r="J11" s="119"/>
      <c r="K11" s="119"/>
      <c r="L11" s="119"/>
    </row>
    <row r="12" spans="1:12" s="3" customFormat="1" ht="20.25" customHeight="1" x14ac:dyDescent="0.3">
      <c r="A12" s="30" t="s">
        <v>34</v>
      </c>
      <c r="B12" s="128" t="s">
        <v>99</v>
      </c>
      <c r="C12" s="128"/>
      <c r="D12" s="128"/>
      <c r="E12" s="128"/>
      <c r="F12" s="128"/>
      <c r="G12" s="128"/>
      <c r="H12" s="128"/>
      <c r="I12" s="128"/>
      <c r="J12" s="128"/>
      <c r="K12" s="128"/>
      <c r="L12" s="128"/>
    </row>
    <row r="13" spans="1:12" s="3" customFormat="1" ht="23.25" customHeight="1" x14ac:dyDescent="0.3">
      <c r="A13" s="30" t="s">
        <v>19</v>
      </c>
      <c r="B13" s="119" t="s">
        <v>54</v>
      </c>
      <c r="C13" s="119"/>
      <c r="D13" s="119"/>
      <c r="E13" s="119"/>
      <c r="F13" s="119"/>
      <c r="G13" s="119"/>
      <c r="H13" s="119"/>
      <c r="I13" s="119"/>
      <c r="J13" s="119"/>
      <c r="K13" s="119"/>
      <c r="L13" s="119"/>
    </row>
    <row r="14" spans="1:12" s="3" customFormat="1" ht="22.5" customHeight="1" x14ac:dyDescent="0.3">
      <c r="A14" s="30" t="s">
        <v>20</v>
      </c>
      <c r="B14" s="128" t="s">
        <v>67</v>
      </c>
      <c r="C14" s="128"/>
      <c r="D14" s="128"/>
      <c r="E14" s="128"/>
      <c r="F14" s="128"/>
      <c r="G14" s="128"/>
      <c r="H14" s="128"/>
      <c r="I14" s="128"/>
      <c r="J14" s="128"/>
      <c r="K14" s="128"/>
      <c r="L14" s="128"/>
    </row>
    <row r="15" spans="1:12" s="3" customFormat="1" ht="22.5" customHeight="1" x14ac:dyDescent="0.3">
      <c r="A15" s="30" t="s">
        <v>21</v>
      </c>
      <c r="B15" s="128" t="s">
        <v>74</v>
      </c>
      <c r="C15" s="128"/>
      <c r="D15" s="128"/>
      <c r="E15" s="128"/>
      <c r="F15" s="128"/>
      <c r="G15" s="128"/>
      <c r="H15" s="128"/>
      <c r="I15" s="128"/>
      <c r="J15" s="128"/>
      <c r="K15" s="128"/>
      <c r="L15" s="128"/>
    </row>
    <row r="16" spans="1:12" s="3" customFormat="1" ht="21" customHeight="1" x14ac:dyDescent="0.3">
      <c r="A16" s="30" t="s">
        <v>38</v>
      </c>
      <c r="B16" s="119" t="s">
        <v>82</v>
      </c>
      <c r="C16" s="119"/>
      <c r="D16" s="119"/>
      <c r="E16" s="119"/>
      <c r="F16" s="119"/>
      <c r="G16" s="119"/>
      <c r="H16" s="119"/>
      <c r="I16" s="119"/>
      <c r="J16" s="119"/>
      <c r="K16" s="119"/>
      <c r="L16" s="119"/>
    </row>
    <row r="17" spans="1:12" s="3" customFormat="1" ht="22.5" customHeight="1" x14ac:dyDescent="0.3">
      <c r="A17" s="30" t="s">
        <v>39</v>
      </c>
      <c r="B17" s="119" t="s">
        <v>60</v>
      </c>
      <c r="C17" s="119"/>
      <c r="D17" s="119"/>
      <c r="E17" s="119"/>
      <c r="F17" s="119"/>
      <c r="G17" s="119"/>
      <c r="H17" s="119"/>
      <c r="I17" s="119"/>
      <c r="J17" s="119"/>
      <c r="K17" s="119"/>
      <c r="L17" s="119"/>
    </row>
    <row r="18" spans="1:12" s="3" customFormat="1" ht="21" customHeight="1" x14ac:dyDescent="0.3">
      <c r="A18" s="30" t="s">
        <v>40</v>
      </c>
      <c r="B18" s="119" t="s">
        <v>73</v>
      </c>
      <c r="C18" s="119"/>
      <c r="D18" s="119"/>
      <c r="E18" s="119"/>
      <c r="F18" s="119"/>
      <c r="G18" s="119"/>
      <c r="H18" s="119"/>
      <c r="I18" s="119"/>
      <c r="J18" s="119"/>
      <c r="K18" s="119"/>
      <c r="L18" s="119"/>
    </row>
    <row r="19" spans="1:12" s="3" customFormat="1" ht="32.25" customHeight="1" x14ac:dyDescent="0.3">
      <c r="A19" s="30" t="s">
        <v>41</v>
      </c>
      <c r="B19" s="10" t="s">
        <v>124</v>
      </c>
      <c r="C19" s="30" t="s">
        <v>6</v>
      </c>
      <c r="D19" s="119" t="s">
        <v>182</v>
      </c>
      <c r="E19" s="119"/>
      <c r="F19" s="119"/>
      <c r="G19" s="119"/>
      <c r="H19" s="119"/>
      <c r="I19" s="119"/>
      <c r="J19" s="119"/>
      <c r="K19" s="119"/>
      <c r="L19" s="119"/>
    </row>
    <row r="20" spans="1:12" s="3" customFormat="1" ht="24" customHeight="1" x14ac:dyDescent="0.3">
      <c r="A20" s="126"/>
      <c r="B20" s="126"/>
      <c r="C20" s="126"/>
      <c r="D20" s="126"/>
      <c r="E20" s="126"/>
      <c r="F20" s="126"/>
      <c r="G20" s="126"/>
      <c r="H20" s="126"/>
      <c r="I20" s="126"/>
      <c r="J20" s="126"/>
      <c r="K20" s="126"/>
      <c r="L20" s="126"/>
    </row>
    <row r="21" spans="1:12" ht="21.75"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99"/>
      <c r="J23" s="27" t="s">
        <v>31</v>
      </c>
      <c r="K23" s="120"/>
      <c r="L23" s="120"/>
    </row>
    <row r="24" spans="1:12" s="3" customFormat="1" ht="34.5" customHeight="1" x14ac:dyDescent="0.3">
      <c r="A24" s="14" t="s">
        <v>80</v>
      </c>
      <c r="B24" s="14" t="s">
        <v>100</v>
      </c>
      <c r="C24" s="14" t="s">
        <v>76</v>
      </c>
      <c r="D24" s="26">
        <v>3</v>
      </c>
      <c r="E24" s="26">
        <v>3</v>
      </c>
      <c r="F24" s="26">
        <v>3</v>
      </c>
      <c r="G24" s="26">
        <v>3</v>
      </c>
      <c r="H24" s="26">
        <v>3</v>
      </c>
      <c r="I24" s="26">
        <v>3</v>
      </c>
      <c r="J24" s="26">
        <v>3</v>
      </c>
      <c r="K24" s="26">
        <f>SUM(D24:J24)</f>
        <v>21</v>
      </c>
      <c r="L24" s="14" t="s">
        <v>207</v>
      </c>
    </row>
    <row r="25" spans="1:12" s="3" customFormat="1" ht="36" customHeight="1" x14ac:dyDescent="0.3">
      <c r="A25" s="14" t="s">
        <v>81</v>
      </c>
      <c r="B25" s="14" t="s">
        <v>100</v>
      </c>
      <c r="C25" s="14" t="s">
        <v>76</v>
      </c>
      <c r="D25" s="26">
        <v>3</v>
      </c>
      <c r="E25" s="26">
        <v>3</v>
      </c>
      <c r="F25" s="26">
        <v>3</v>
      </c>
      <c r="G25" s="26">
        <v>3</v>
      </c>
      <c r="H25" s="26">
        <v>3</v>
      </c>
      <c r="I25" s="26">
        <v>3</v>
      </c>
      <c r="J25" s="26">
        <v>3</v>
      </c>
      <c r="K25" s="26">
        <f>SUM(D25:J25)</f>
        <v>21</v>
      </c>
      <c r="L25" s="20" t="s">
        <v>209</v>
      </c>
    </row>
    <row r="26" spans="1:12" ht="30" customHeight="1" x14ac:dyDescent="0.3">
      <c r="A26" s="27" t="s">
        <v>32</v>
      </c>
      <c r="B26" s="116" t="s">
        <v>67</v>
      </c>
      <c r="C26" s="116"/>
      <c r="D26" s="32">
        <f>D24/D25</f>
        <v>1</v>
      </c>
      <c r="E26" s="32">
        <v>1</v>
      </c>
      <c r="F26" s="32">
        <f>F24/F25</f>
        <v>1</v>
      </c>
      <c r="G26" s="32"/>
      <c r="H26" s="32">
        <f>H24/H25</f>
        <v>1</v>
      </c>
      <c r="I26" s="32"/>
      <c r="J26" s="32">
        <f>J24/J25</f>
        <v>1</v>
      </c>
      <c r="K26" s="32">
        <f>K24/K25</f>
        <v>1</v>
      </c>
      <c r="L26" s="34"/>
    </row>
    <row r="28" spans="1:12" x14ac:dyDescent="0.3">
      <c r="C28" s="2"/>
    </row>
    <row r="29" spans="1:12" x14ac:dyDescent="0.3">
      <c r="C29" s="48"/>
    </row>
    <row r="30" spans="1:12" x14ac:dyDescent="0.3">
      <c r="C30" s="48"/>
    </row>
    <row r="31" spans="1:12" x14ac:dyDescent="0.3">
      <c r="C31" s="48"/>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9" fitToHeight="0" orientation="landscape" r:id="rId1"/>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34"/>
  <sheetViews>
    <sheetView zoomScale="80" zoomScaleNormal="80" zoomScalePageLayoutView="80" workbookViewId="0">
      <selection activeCell="B7" sqref="B7:L7"/>
    </sheetView>
  </sheetViews>
  <sheetFormatPr baseColWidth="10" defaultColWidth="11.44140625" defaultRowHeight="14.4" x14ac:dyDescent="0.3"/>
  <cols>
    <col min="1" max="3" width="33.33203125" style="1" customWidth="1"/>
    <col min="4" max="10" width="18.6640625" style="1" customWidth="1"/>
    <col min="11" max="11" width="18.33203125" style="1" customWidth="1"/>
    <col min="12" max="12" width="36.33203125" style="1" customWidth="1"/>
    <col min="13" max="16384" width="11.44140625" style="1"/>
  </cols>
  <sheetData>
    <row r="1" spans="1:12" ht="38.25" customHeight="1" x14ac:dyDescent="0.3">
      <c r="A1" s="120" t="s">
        <v>33</v>
      </c>
      <c r="B1" s="120"/>
      <c r="C1" s="120"/>
      <c r="D1" s="120"/>
      <c r="E1" s="120"/>
      <c r="F1" s="120"/>
      <c r="G1" s="120"/>
      <c r="H1" s="120"/>
      <c r="I1" s="120"/>
      <c r="J1" s="120"/>
      <c r="K1" s="120"/>
      <c r="L1" s="120"/>
    </row>
    <row r="2" spans="1:12" s="2" customFormat="1" ht="20.25" customHeight="1" x14ac:dyDescent="0.3">
      <c r="A2" s="27" t="s">
        <v>0</v>
      </c>
      <c r="B2" s="116" t="s">
        <v>18</v>
      </c>
      <c r="C2" s="116"/>
      <c r="D2" s="116"/>
      <c r="E2" s="116"/>
      <c r="F2" s="116"/>
      <c r="G2" s="116"/>
      <c r="H2" s="116"/>
      <c r="I2" s="116"/>
      <c r="J2" s="116"/>
      <c r="K2" s="116"/>
      <c r="L2" s="27" t="s">
        <v>2</v>
      </c>
    </row>
    <row r="3" spans="1:12" ht="23.25"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23.25" customHeight="1" x14ac:dyDescent="0.3">
      <c r="A4" s="30" t="s">
        <v>43</v>
      </c>
      <c r="B4" s="116" t="s">
        <v>44</v>
      </c>
      <c r="C4" s="116"/>
      <c r="D4" s="116"/>
      <c r="E4" s="116"/>
      <c r="F4" s="116"/>
      <c r="G4" s="116"/>
      <c r="H4" s="116"/>
      <c r="I4" s="116"/>
      <c r="J4" s="116"/>
      <c r="K4" s="116"/>
      <c r="L4" s="116"/>
    </row>
    <row r="5" spans="1:12" ht="24" customHeight="1" x14ac:dyDescent="0.3">
      <c r="A5" s="22">
        <f>+'MIR 2025'!A6</f>
        <v>1</v>
      </c>
      <c r="B5" s="170" t="str">
        <f>+'MIR 2025'!B6:E6</f>
        <v>GOBIERNO PARA EL DESARROLLO</v>
      </c>
      <c r="C5" s="171"/>
      <c r="D5" s="171"/>
      <c r="E5" s="171"/>
      <c r="F5" s="171"/>
      <c r="G5" s="171"/>
      <c r="H5" s="171"/>
      <c r="I5" s="171"/>
      <c r="J5" s="171"/>
      <c r="K5" s="171"/>
      <c r="L5" s="172"/>
    </row>
    <row r="6" spans="1:12" s="2" customFormat="1" ht="26.25" customHeight="1" x14ac:dyDescent="0.3">
      <c r="A6" s="27" t="s">
        <v>1</v>
      </c>
      <c r="B6" s="116" t="s">
        <v>3</v>
      </c>
      <c r="C6" s="116"/>
      <c r="D6" s="116"/>
      <c r="E6" s="116"/>
      <c r="F6" s="116"/>
      <c r="G6" s="116"/>
      <c r="H6" s="116"/>
      <c r="I6" s="116"/>
      <c r="J6" s="116"/>
      <c r="K6" s="116"/>
      <c r="L6" s="116"/>
    </row>
    <row r="7" spans="1:12" ht="24" customHeight="1" x14ac:dyDescent="0.3">
      <c r="A7" s="15" t="str">
        <f>+'MIR 2025'!A8</f>
        <v>TM</v>
      </c>
      <c r="B7" s="173" t="s">
        <v>143</v>
      </c>
      <c r="C7" s="173"/>
      <c r="D7" s="173"/>
      <c r="E7" s="173"/>
      <c r="F7" s="173"/>
      <c r="G7" s="173"/>
      <c r="H7" s="173"/>
      <c r="I7" s="173"/>
      <c r="J7" s="173"/>
      <c r="K7" s="173"/>
      <c r="L7" s="173"/>
    </row>
    <row r="8" spans="1:12" ht="18.75" customHeight="1" x14ac:dyDescent="0.3">
      <c r="A8" s="127"/>
      <c r="B8" s="127"/>
      <c r="C8" s="127"/>
      <c r="D8" s="127"/>
      <c r="E8" s="127"/>
      <c r="F8" s="127"/>
      <c r="G8" s="127"/>
      <c r="H8" s="127"/>
      <c r="I8" s="127"/>
      <c r="J8" s="127"/>
      <c r="K8" s="127"/>
      <c r="L8" s="127"/>
    </row>
    <row r="9" spans="1:12" s="3" customFormat="1" ht="22.5" customHeight="1" x14ac:dyDescent="0.3">
      <c r="A9" s="120" t="s">
        <v>36</v>
      </c>
      <c r="B9" s="120"/>
      <c r="C9" s="120"/>
      <c r="D9" s="120"/>
      <c r="E9" s="120"/>
      <c r="F9" s="120"/>
      <c r="G9" s="120"/>
      <c r="H9" s="120"/>
      <c r="I9" s="120"/>
      <c r="J9" s="120"/>
      <c r="K9" s="120"/>
      <c r="L9" s="120"/>
    </row>
    <row r="10" spans="1:12" s="3" customFormat="1" ht="27" customHeight="1" x14ac:dyDescent="0.3">
      <c r="A10" s="30" t="s">
        <v>37</v>
      </c>
      <c r="B10" s="128" t="s">
        <v>57</v>
      </c>
      <c r="C10" s="128"/>
      <c r="D10" s="128"/>
      <c r="E10" s="128"/>
      <c r="F10" s="128"/>
      <c r="G10" s="128"/>
      <c r="H10" s="128"/>
      <c r="I10" s="128"/>
      <c r="J10" s="128"/>
      <c r="K10" s="128"/>
      <c r="L10" s="128"/>
    </row>
    <row r="11" spans="1:12" s="3" customFormat="1" ht="23.25" customHeight="1" x14ac:dyDescent="0.3">
      <c r="A11" s="30" t="s">
        <v>35</v>
      </c>
      <c r="B11" s="119" t="s">
        <v>84</v>
      </c>
      <c r="C11" s="119"/>
      <c r="D11" s="119"/>
      <c r="E11" s="119"/>
      <c r="F11" s="119"/>
      <c r="G11" s="119"/>
      <c r="H11" s="119"/>
      <c r="I11" s="119"/>
      <c r="J11" s="119"/>
      <c r="K11" s="119"/>
      <c r="L11" s="119"/>
    </row>
    <row r="12" spans="1:12" s="3" customFormat="1" ht="27" customHeight="1" x14ac:dyDescent="0.3">
      <c r="A12" s="30" t="s">
        <v>34</v>
      </c>
      <c r="B12" s="128" t="s">
        <v>196</v>
      </c>
      <c r="C12" s="128"/>
      <c r="D12" s="128"/>
      <c r="E12" s="128"/>
      <c r="F12" s="128"/>
      <c r="G12" s="128"/>
      <c r="H12" s="128"/>
      <c r="I12" s="128"/>
      <c r="J12" s="128"/>
      <c r="K12" s="128"/>
      <c r="L12" s="128"/>
    </row>
    <row r="13" spans="1:12" s="3" customFormat="1" ht="24" customHeight="1" x14ac:dyDescent="0.3">
      <c r="A13" s="30" t="s">
        <v>19</v>
      </c>
      <c r="B13" s="119" t="s">
        <v>195</v>
      </c>
      <c r="C13" s="119"/>
      <c r="D13" s="119"/>
      <c r="E13" s="119"/>
      <c r="F13" s="119"/>
      <c r="G13" s="119"/>
      <c r="H13" s="119"/>
      <c r="I13" s="119"/>
      <c r="J13" s="119"/>
      <c r="K13" s="119"/>
      <c r="L13" s="119"/>
    </row>
    <row r="14" spans="1:12" s="3" customFormat="1" ht="26.25" customHeight="1" x14ac:dyDescent="0.3">
      <c r="A14" s="30" t="s">
        <v>20</v>
      </c>
      <c r="B14" s="128" t="s">
        <v>67</v>
      </c>
      <c r="C14" s="128"/>
      <c r="D14" s="128"/>
      <c r="E14" s="128"/>
      <c r="F14" s="128"/>
      <c r="G14" s="128"/>
      <c r="H14" s="128"/>
      <c r="I14" s="128"/>
      <c r="J14" s="128"/>
      <c r="K14" s="128"/>
      <c r="L14" s="128"/>
    </row>
    <row r="15" spans="1:12" s="3" customFormat="1" ht="30" customHeight="1" x14ac:dyDescent="0.3">
      <c r="A15" s="30" t="s">
        <v>21</v>
      </c>
      <c r="B15" s="128" t="s">
        <v>74</v>
      </c>
      <c r="C15" s="128"/>
      <c r="D15" s="128"/>
      <c r="E15" s="128"/>
      <c r="F15" s="128"/>
      <c r="G15" s="128"/>
      <c r="H15" s="128"/>
      <c r="I15" s="128"/>
      <c r="J15" s="128"/>
      <c r="K15" s="128"/>
      <c r="L15" s="128"/>
    </row>
    <row r="16" spans="1:12" s="3" customFormat="1" ht="30" customHeight="1" x14ac:dyDescent="0.3">
      <c r="A16" s="30" t="s">
        <v>38</v>
      </c>
      <c r="B16" s="119" t="s">
        <v>82</v>
      </c>
      <c r="C16" s="119"/>
      <c r="D16" s="119"/>
      <c r="E16" s="119"/>
      <c r="F16" s="119"/>
      <c r="G16" s="119"/>
      <c r="H16" s="119"/>
      <c r="I16" s="119"/>
      <c r="J16" s="119"/>
      <c r="K16" s="119"/>
      <c r="L16" s="119"/>
    </row>
    <row r="17" spans="1:12" s="3" customFormat="1" ht="30" customHeight="1" x14ac:dyDescent="0.3">
      <c r="A17" s="30" t="s">
        <v>39</v>
      </c>
      <c r="B17" s="119" t="s">
        <v>60</v>
      </c>
      <c r="C17" s="119"/>
      <c r="D17" s="119"/>
      <c r="E17" s="119"/>
      <c r="F17" s="119"/>
      <c r="G17" s="119"/>
      <c r="H17" s="119"/>
      <c r="I17" s="119"/>
      <c r="J17" s="119"/>
      <c r="K17" s="119"/>
      <c r="L17" s="119"/>
    </row>
    <row r="18" spans="1:12" s="3" customFormat="1" ht="30" customHeight="1" x14ac:dyDescent="0.3">
      <c r="A18" s="30" t="s">
        <v>40</v>
      </c>
      <c r="B18" s="119" t="s">
        <v>102</v>
      </c>
      <c r="C18" s="119"/>
      <c r="D18" s="119"/>
      <c r="E18" s="119"/>
      <c r="F18" s="119"/>
      <c r="G18" s="119"/>
      <c r="H18" s="119"/>
      <c r="I18" s="119"/>
      <c r="J18" s="119"/>
      <c r="K18" s="119"/>
      <c r="L18" s="119"/>
    </row>
    <row r="19" spans="1:12" s="3" customFormat="1" ht="41.25" customHeight="1" x14ac:dyDescent="0.3">
      <c r="A19" s="30" t="s">
        <v>41</v>
      </c>
      <c r="B19" s="10" t="s">
        <v>103</v>
      </c>
      <c r="C19" s="30" t="s">
        <v>6</v>
      </c>
      <c r="D19" s="119" t="s">
        <v>197</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30" t="s">
        <v>23</v>
      </c>
      <c r="B22" s="130" t="s">
        <v>24</v>
      </c>
      <c r="C22" s="130" t="s">
        <v>25</v>
      </c>
      <c r="D22" s="116" t="s">
        <v>26</v>
      </c>
      <c r="E22" s="116"/>
      <c r="F22" s="116"/>
      <c r="G22" s="116"/>
      <c r="H22" s="116"/>
      <c r="I22" s="116"/>
      <c r="J22" s="116"/>
      <c r="K22" s="130" t="s">
        <v>42</v>
      </c>
      <c r="L22" s="130" t="s">
        <v>27</v>
      </c>
    </row>
    <row r="23" spans="1:12" ht="30" customHeight="1" x14ac:dyDescent="0.3">
      <c r="A23" s="131"/>
      <c r="B23" s="131"/>
      <c r="C23" s="131"/>
      <c r="D23" s="27" t="s">
        <v>28</v>
      </c>
      <c r="E23" s="96"/>
      <c r="F23" s="27" t="s">
        <v>29</v>
      </c>
      <c r="G23" s="97"/>
      <c r="H23" s="27" t="s">
        <v>30</v>
      </c>
      <c r="I23" s="101"/>
      <c r="J23" s="27" t="s">
        <v>31</v>
      </c>
      <c r="K23" s="131"/>
      <c r="L23" s="131"/>
    </row>
    <row r="24" spans="1:12" s="3" customFormat="1" ht="34.5" customHeight="1" x14ac:dyDescent="0.3">
      <c r="A24" s="14" t="s">
        <v>198</v>
      </c>
      <c r="B24" s="14" t="s">
        <v>200</v>
      </c>
      <c r="C24" s="14" t="s">
        <v>76</v>
      </c>
      <c r="D24" s="95">
        <v>1</v>
      </c>
      <c r="E24" s="95">
        <v>1</v>
      </c>
      <c r="F24" s="95">
        <v>1</v>
      </c>
      <c r="G24" s="95">
        <v>1</v>
      </c>
      <c r="H24" s="95">
        <v>1</v>
      </c>
      <c r="I24" s="95">
        <v>1</v>
      </c>
      <c r="J24" s="95">
        <v>1</v>
      </c>
      <c r="K24" s="95">
        <v>4</v>
      </c>
      <c r="L24" s="14" t="s">
        <v>207</v>
      </c>
    </row>
    <row r="25" spans="1:12" s="3" customFormat="1" ht="37.5" customHeight="1" x14ac:dyDescent="0.3">
      <c r="A25" s="14" t="s">
        <v>199</v>
      </c>
      <c r="B25" s="14" t="s">
        <v>200</v>
      </c>
      <c r="C25" s="14" t="s">
        <v>76</v>
      </c>
      <c r="D25" s="95">
        <v>1</v>
      </c>
      <c r="E25" s="95">
        <v>1</v>
      </c>
      <c r="F25" s="95">
        <v>1</v>
      </c>
      <c r="G25" s="95">
        <v>1</v>
      </c>
      <c r="H25" s="95">
        <v>1</v>
      </c>
      <c r="I25" s="95">
        <v>1</v>
      </c>
      <c r="J25" s="95">
        <v>1</v>
      </c>
      <c r="K25" s="95">
        <v>4</v>
      </c>
      <c r="L25" s="20" t="s">
        <v>208</v>
      </c>
    </row>
    <row r="26" spans="1:12" ht="30" customHeight="1" x14ac:dyDescent="0.3">
      <c r="A26" s="27" t="s">
        <v>32</v>
      </c>
      <c r="B26" s="116" t="s">
        <v>67</v>
      </c>
      <c r="C26" s="116"/>
      <c r="D26" s="32">
        <f>D24/D25</f>
        <v>1</v>
      </c>
      <c r="E26" s="32">
        <v>1</v>
      </c>
      <c r="F26" s="32">
        <f>F24/F25</f>
        <v>1</v>
      </c>
      <c r="G26" s="32">
        <f>G24/G25</f>
        <v>1</v>
      </c>
      <c r="H26" s="32">
        <f>H24/H25</f>
        <v>1</v>
      </c>
      <c r="I26" s="32"/>
      <c r="J26" s="32">
        <f>J24/J25</f>
        <v>1</v>
      </c>
      <c r="K26" s="32">
        <f>K24/K25</f>
        <v>1</v>
      </c>
      <c r="L26" s="27"/>
    </row>
    <row r="29" spans="1:12" x14ac:dyDescent="0.3">
      <c r="C29" s="46"/>
      <c r="D29" s="48"/>
      <c r="E29" s="48"/>
    </row>
    <row r="30" spans="1:12" x14ac:dyDescent="0.3">
      <c r="D30" s="46"/>
      <c r="E30" s="46"/>
    </row>
    <row r="31" spans="1:12" x14ac:dyDescent="0.3">
      <c r="D31" s="46"/>
      <c r="E31" s="46"/>
    </row>
    <row r="32" spans="1:12" x14ac:dyDescent="0.3">
      <c r="D32" s="46"/>
      <c r="E32" s="46"/>
    </row>
    <row r="33" spans="4:5" x14ac:dyDescent="0.3">
      <c r="D33" s="46"/>
      <c r="E33" s="46"/>
    </row>
    <row r="34" spans="4:5" x14ac:dyDescent="0.3">
      <c r="D34" s="46"/>
      <c r="E34" s="46"/>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3" fitToHeight="0" orientation="landscape" r:id="rId1"/>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8"/>
  <sheetViews>
    <sheetView zoomScale="80" zoomScaleNormal="80" zoomScalePageLayoutView="80" workbookViewId="0">
      <selection activeCell="B7" sqref="B7:L7"/>
    </sheetView>
  </sheetViews>
  <sheetFormatPr baseColWidth="10" defaultColWidth="11.44140625" defaultRowHeight="14.4" x14ac:dyDescent="0.3"/>
  <cols>
    <col min="1" max="1" width="33.33203125" style="1" customWidth="1"/>
    <col min="2" max="2" width="31.88671875" style="1" customWidth="1"/>
    <col min="3" max="3" width="33.33203125" style="1" customWidth="1"/>
    <col min="4" max="10" width="18.6640625" style="1" customWidth="1"/>
    <col min="11" max="11" width="18.33203125" style="1" customWidth="1"/>
    <col min="12" max="12" width="31.6640625" style="1" customWidth="1"/>
    <col min="13" max="16384" width="11.44140625" style="1"/>
  </cols>
  <sheetData>
    <row r="1" spans="1:12" ht="37.5" customHeight="1" x14ac:dyDescent="0.3">
      <c r="A1" s="120" t="s">
        <v>33</v>
      </c>
      <c r="B1" s="120"/>
      <c r="C1" s="120"/>
      <c r="D1" s="120"/>
      <c r="E1" s="120"/>
      <c r="F1" s="120"/>
      <c r="G1" s="120"/>
      <c r="H1" s="120"/>
      <c r="I1" s="120"/>
      <c r="J1" s="120"/>
      <c r="K1" s="120"/>
      <c r="L1" s="120"/>
    </row>
    <row r="2" spans="1:12" s="2" customFormat="1" ht="30" customHeight="1" x14ac:dyDescent="0.3">
      <c r="A2" s="27" t="s">
        <v>0</v>
      </c>
      <c r="B2" s="116" t="s">
        <v>18</v>
      </c>
      <c r="C2" s="116"/>
      <c r="D2" s="116"/>
      <c r="E2" s="116"/>
      <c r="F2" s="116"/>
      <c r="G2" s="116"/>
      <c r="H2" s="116"/>
      <c r="I2" s="116"/>
      <c r="J2" s="116"/>
      <c r="K2" s="116"/>
      <c r="L2" s="27" t="s">
        <v>2</v>
      </c>
    </row>
    <row r="3" spans="1:12" ht="30" customHeight="1" x14ac:dyDescent="0.3">
      <c r="A3" s="22" t="str">
        <f>+'MIR 2025'!A4</f>
        <v>EB</v>
      </c>
      <c r="B3" s="174" t="str">
        <f>+'MIR 2025'!B4:D4</f>
        <v>PLANEACIÓN DE LA POLITICA FINANCIERA</v>
      </c>
      <c r="C3" s="174"/>
      <c r="D3" s="174"/>
      <c r="E3" s="174"/>
      <c r="F3" s="174"/>
      <c r="G3" s="174"/>
      <c r="H3" s="174"/>
      <c r="I3" s="174"/>
      <c r="J3" s="174"/>
      <c r="K3" s="174"/>
      <c r="L3" s="15">
        <v>2025</v>
      </c>
    </row>
    <row r="4" spans="1:12" ht="30" customHeight="1" x14ac:dyDescent="0.3">
      <c r="A4" s="30" t="s">
        <v>43</v>
      </c>
      <c r="B4" s="116" t="s">
        <v>44</v>
      </c>
      <c r="C4" s="116"/>
      <c r="D4" s="116"/>
      <c r="E4" s="116"/>
      <c r="F4" s="116"/>
      <c r="G4" s="116"/>
      <c r="H4" s="116"/>
      <c r="I4" s="116"/>
      <c r="J4" s="116"/>
      <c r="K4" s="116"/>
      <c r="L4" s="116"/>
    </row>
    <row r="5" spans="1:12" ht="30" customHeight="1" x14ac:dyDescent="0.3">
      <c r="A5" s="22">
        <f>+'MIR 2025'!A6</f>
        <v>1</v>
      </c>
      <c r="B5" s="170" t="str">
        <f>+'MIR 2025'!B6:E6</f>
        <v>GOBIERNO PARA EL DESARROLLO</v>
      </c>
      <c r="C5" s="171"/>
      <c r="D5" s="171"/>
      <c r="E5" s="171"/>
      <c r="F5" s="171"/>
      <c r="G5" s="171"/>
      <c r="H5" s="171"/>
      <c r="I5" s="171"/>
      <c r="J5" s="171"/>
      <c r="K5" s="171"/>
      <c r="L5" s="172"/>
    </row>
    <row r="6" spans="1:12" s="2" customFormat="1" ht="30" customHeight="1" x14ac:dyDescent="0.3">
      <c r="A6" s="27" t="s">
        <v>1</v>
      </c>
      <c r="B6" s="116" t="s">
        <v>3</v>
      </c>
      <c r="C6" s="116"/>
      <c r="D6" s="116"/>
      <c r="E6" s="116"/>
      <c r="F6" s="116"/>
      <c r="G6" s="116"/>
      <c r="H6" s="116"/>
      <c r="I6" s="116"/>
      <c r="J6" s="116"/>
      <c r="K6" s="116"/>
      <c r="L6" s="116"/>
    </row>
    <row r="7" spans="1:12" ht="30" customHeight="1" x14ac:dyDescent="0.3">
      <c r="A7" s="15" t="str">
        <f>+'MIR 2025'!A8</f>
        <v>TM</v>
      </c>
      <c r="B7" s="173" t="s">
        <v>143</v>
      </c>
      <c r="C7" s="173"/>
      <c r="D7" s="173"/>
      <c r="E7" s="173"/>
      <c r="F7" s="173"/>
      <c r="G7" s="173"/>
      <c r="H7" s="173"/>
      <c r="I7" s="173"/>
      <c r="J7" s="173"/>
      <c r="K7" s="173"/>
      <c r="L7" s="173"/>
    </row>
    <row r="8" spans="1:12" ht="30" customHeight="1" x14ac:dyDescent="0.3">
      <c r="A8" s="127"/>
      <c r="B8" s="127"/>
      <c r="C8" s="127"/>
      <c r="D8" s="127"/>
      <c r="E8" s="127"/>
      <c r="F8" s="127"/>
      <c r="G8" s="127"/>
      <c r="H8" s="127"/>
      <c r="I8" s="127"/>
      <c r="J8" s="127"/>
      <c r="K8" s="127"/>
      <c r="L8" s="127"/>
    </row>
    <row r="9" spans="1:12" s="3" customFormat="1" ht="30" customHeight="1" x14ac:dyDescent="0.3">
      <c r="A9" s="120" t="s">
        <v>36</v>
      </c>
      <c r="B9" s="120"/>
      <c r="C9" s="120"/>
      <c r="D9" s="120"/>
      <c r="E9" s="120"/>
      <c r="F9" s="120"/>
      <c r="G9" s="120"/>
      <c r="H9" s="120"/>
      <c r="I9" s="120"/>
      <c r="J9" s="120"/>
      <c r="K9" s="120"/>
      <c r="L9" s="120"/>
    </row>
    <row r="10" spans="1:12" s="3" customFormat="1" ht="30" customHeight="1" x14ac:dyDescent="0.3">
      <c r="A10" s="30" t="s">
        <v>37</v>
      </c>
      <c r="B10" s="128" t="s">
        <v>57</v>
      </c>
      <c r="C10" s="128"/>
      <c r="D10" s="128"/>
      <c r="E10" s="128"/>
      <c r="F10" s="128"/>
      <c r="G10" s="128"/>
      <c r="H10" s="128"/>
      <c r="I10" s="128"/>
      <c r="J10" s="128"/>
      <c r="K10" s="128"/>
      <c r="L10" s="128"/>
    </row>
    <row r="11" spans="1:12" s="3" customFormat="1" ht="30" customHeight="1" x14ac:dyDescent="0.3">
      <c r="A11" s="30" t="s">
        <v>35</v>
      </c>
      <c r="B11" s="119" t="s">
        <v>86</v>
      </c>
      <c r="C11" s="119"/>
      <c r="D11" s="119"/>
      <c r="E11" s="119"/>
      <c r="F11" s="119"/>
      <c r="G11" s="119"/>
      <c r="H11" s="119"/>
      <c r="I11" s="119"/>
      <c r="J11" s="119"/>
      <c r="K11" s="119"/>
      <c r="L11" s="119"/>
    </row>
    <row r="12" spans="1:12" s="3" customFormat="1" ht="30" customHeight="1" x14ac:dyDescent="0.3">
      <c r="A12" s="30" t="s">
        <v>34</v>
      </c>
      <c r="B12" s="128" t="s">
        <v>106</v>
      </c>
      <c r="C12" s="128"/>
      <c r="D12" s="128"/>
      <c r="E12" s="128"/>
      <c r="F12" s="128"/>
      <c r="G12" s="128"/>
      <c r="H12" s="128"/>
      <c r="I12" s="128"/>
      <c r="J12" s="128"/>
      <c r="K12" s="128"/>
      <c r="L12" s="128"/>
    </row>
    <row r="13" spans="1:12" s="3" customFormat="1" ht="30" customHeight="1" x14ac:dyDescent="0.3">
      <c r="A13" s="30" t="s">
        <v>19</v>
      </c>
      <c r="B13" s="119" t="s">
        <v>107</v>
      </c>
      <c r="C13" s="119"/>
      <c r="D13" s="119"/>
      <c r="E13" s="119"/>
      <c r="F13" s="119"/>
      <c r="G13" s="119"/>
      <c r="H13" s="119"/>
      <c r="I13" s="119"/>
      <c r="J13" s="119"/>
      <c r="K13" s="119"/>
      <c r="L13" s="119"/>
    </row>
    <row r="14" spans="1:12" s="3" customFormat="1" ht="30" customHeight="1" x14ac:dyDescent="0.3">
      <c r="A14" s="30" t="s">
        <v>20</v>
      </c>
      <c r="B14" s="128" t="s">
        <v>67</v>
      </c>
      <c r="C14" s="128"/>
      <c r="D14" s="128"/>
      <c r="E14" s="128"/>
      <c r="F14" s="128"/>
      <c r="G14" s="128"/>
      <c r="H14" s="128"/>
      <c r="I14" s="128"/>
      <c r="J14" s="128"/>
      <c r="K14" s="128"/>
      <c r="L14" s="128"/>
    </row>
    <row r="15" spans="1:12" s="3" customFormat="1" ht="30" customHeight="1" x14ac:dyDescent="0.3">
      <c r="A15" s="30" t="s">
        <v>21</v>
      </c>
      <c r="B15" s="128" t="s">
        <v>74</v>
      </c>
      <c r="C15" s="128"/>
      <c r="D15" s="128"/>
      <c r="E15" s="128"/>
      <c r="F15" s="128"/>
      <c r="G15" s="128"/>
      <c r="H15" s="128"/>
      <c r="I15" s="128"/>
      <c r="J15" s="128"/>
      <c r="K15" s="128"/>
      <c r="L15" s="128"/>
    </row>
    <row r="16" spans="1:12" s="3" customFormat="1" ht="30" customHeight="1" x14ac:dyDescent="0.3">
      <c r="A16" s="30" t="s">
        <v>38</v>
      </c>
      <c r="B16" s="119" t="s">
        <v>82</v>
      </c>
      <c r="C16" s="119"/>
      <c r="D16" s="119"/>
      <c r="E16" s="119"/>
      <c r="F16" s="119"/>
      <c r="G16" s="119"/>
      <c r="H16" s="119"/>
      <c r="I16" s="119"/>
      <c r="J16" s="119"/>
      <c r="K16" s="119"/>
      <c r="L16" s="119"/>
    </row>
    <row r="17" spans="1:12" s="3" customFormat="1" ht="30" customHeight="1" x14ac:dyDescent="0.3">
      <c r="A17" s="30" t="s">
        <v>39</v>
      </c>
      <c r="B17" s="119" t="s">
        <v>60</v>
      </c>
      <c r="C17" s="119"/>
      <c r="D17" s="119"/>
      <c r="E17" s="119"/>
      <c r="F17" s="119"/>
      <c r="G17" s="119"/>
      <c r="H17" s="119"/>
      <c r="I17" s="119"/>
      <c r="J17" s="119"/>
      <c r="K17" s="119"/>
      <c r="L17" s="119"/>
    </row>
    <row r="18" spans="1:12" s="3" customFormat="1" ht="30" customHeight="1" x14ac:dyDescent="0.3">
      <c r="A18" s="30" t="s">
        <v>40</v>
      </c>
      <c r="B18" s="119" t="s">
        <v>73</v>
      </c>
      <c r="C18" s="119"/>
      <c r="D18" s="119"/>
      <c r="E18" s="119"/>
      <c r="F18" s="119"/>
      <c r="G18" s="119"/>
      <c r="H18" s="119"/>
      <c r="I18" s="119"/>
      <c r="J18" s="119"/>
      <c r="K18" s="119"/>
      <c r="L18" s="119"/>
    </row>
    <row r="19" spans="1:12" s="3" customFormat="1" ht="34.5" customHeight="1" x14ac:dyDescent="0.3">
      <c r="A19" s="30" t="s">
        <v>41</v>
      </c>
      <c r="B19" s="10" t="s">
        <v>108</v>
      </c>
      <c r="C19" s="30" t="s">
        <v>6</v>
      </c>
      <c r="D19" s="119" t="s">
        <v>47</v>
      </c>
      <c r="E19" s="119"/>
      <c r="F19" s="119"/>
      <c r="G19" s="119"/>
      <c r="H19" s="119"/>
      <c r="I19" s="119"/>
      <c r="J19" s="119"/>
      <c r="K19" s="119"/>
      <c r="L19" s="119"/>
    </row>
    <row r="20" spans="1:12" s="3" customFormat="1" ht="30" customHeight="1" x14ac:dyDescent="0.3">
      <c r="A20" s="126"/>
      <c r="B20" s="126"/>
      <c r="C20" s="126"/>
      <c r="D20" s="126"/>
      <c r="E20" s="126"/>
      <c r="F20" s="126"/>
      <c r="G20" s="126"/>
      <c r="H20" s="126"/>
      <c r="I20" s="126"/>
      <c r="J20" s="126"/>
      <c r="K20" s="126"/>
      <c r="L20" s="126"/>
    </row>
    <row r="21" spans="1:12" ht="30" customHeight="1" x14ac:dyDescent="0.3">
      <c r="A21" s="116" t="s">
        <v>22</v>
      </c>
      <c r="B21" s="116"/>
      <c r="C21" s="116"/>
      <c r="D21" s="116"/>
      <c r="E21" s="116"/>
      <c r="F21" s="116"/>
      <c r="G21" s="116"/>
      <c r="H21" s="116"/>
      <c r="I21" s="116"/>
      <c r="J21" s="116"/>
      <c r="K21" s="116"/>
      <c r="L21" s="116"/>
    </row>
    <row r="22" spans="1:12" ht="30" customHeight="1" x14ac:dyDescent="0.3">
      <c r="A22" s="120" t="s">
        <v>23</v>
      </c>
      <c r="B22" s="120" t="s">
        <v>24</v>
      </c>
      <c r="C22" s="120" t="s">
        <v>25</v>
      </c>
      <c r="D22" s="116" t="s">
        <v>26</v>
      </c>
      <c r="E22" s="116"/>
      <c r="F22" s="116"/>
      <c r="G22" s="116"/>
      <c r="H22" s="116"/>
      <c r="I22" s="116"/>
      <c r="J22" s="116"/>
      <c r="K22" s="120" t="s">
        <v>42</v>
      </c>
      <c r="L22" s="120" t="s">
        <v>27</v>
      </c>
    </row>
    <row r="23" spans="1:12" ht="30" customHeight="1" x14ac:dyDescent="0.3">
      <c r="A23" s="120"/>
      <c r="B23" s="120"/>
      <c r="C23" s="120"/>
      <c r="D23" s="27" t="s">
        <v>28</v>
      </c>
      <c r="E23" s="96"/>
      <c r="F23" s="27" t="s">
        <v>29</v>
      </c>
      <c r="G23" s="97"/>
      <c r="H23" s="27" t="s">
        <v>30</v>
      </c>
      <c r="I23" s="101"/>
      <c r="J23" s="27" t="s">
        <v>31</v>
      </c>
      <c r="K23" s="120"/>
      <c r="L23" s="120"/>
    </row>
    <row r="24" spans="1:12" s="3" customFormat="1" ht="34.5" customHeight="1" x14ac:dyDescent="0.3">
      <c r="A24" s="14" t="s">
        <v>109</v>
      </c>
      <c r="B24" s="14" t="s">
        <v>110</v>
      </c>
      <c r="C24" s="14" t="s">
        <v>76</v>
      </c>
      <c r="D24" s="26">
        <v>150</v>
      </c>
      <c r="E24" s="26">
        <v>271</v>
      </c>
      <c r="F24" s="26">
        <v>100</v>
      </c>
      <c r="G24" s="26">
        <v>232</v>
      </c>
      <c r="H24" s="26">
        <v>100</v>
      </c>
      <c r="I24" s="26">
        <v>26</v>
      </c>
      <c r="J24" s="26">
        <v>100</v>
      </c>
      <c r="K24" s="26">
        <v>450</v>
      </c>
      <c r="L24" s="14" t="s">
        <v>207</v>
      </c>
    </row>
    <row r="25" spans="1:12" s="3" customFormat="1" ht="37.5" customHeight="1" x14ac:dyDescent="0.3">
      <c r="A25" s="14" t="s">
        <v>111</v>
      </c>
      <c r="B25" s="14" t="s">
        <v>110</v>
      </c>
      <c r="C25" s="14" t="s">
        <v>76</v>
      </c>
      <c r="D25" s="26">
        <v>150</v>
      </c>
      <c r="E25" s="26">
        <v>150</v>
      </c>
      <c r="F25" s="26">
        <v>100</v>
      </c>
      <c r="G25" s="26">
        <v>100</v>
      </c>
      <c r="H25" s="26">
        <v>100</v>
      </c>
      <c r="I25" s="26">
        <v>100</v>
      </c>
      <c r="J25" s="26">
        <v>100</v>
      </c>
      <c r="K25" s="26">
        <v>450</v>
      </c>
      <c r="L25" s="20" t="s">
        <v>212</v>
      </c>
    </row>
    <row r="26" spans="1:12" ht="30" customHeight="1" x14ac:dyDescent="0.3">
      <c r="A26" s="27" t="s">
        <v>32</v>
      </c>
      <c r="B26" s="116" t="s">
        <v>67</v>
      </c>
      <c r="C26" s="116"/>
      <c r="D26" s="32">
        <f>D24/D25</f>
        <v>1</v>
      </c>
      <c r="E26" s="32"/>
      <c r="F26" s="32">
        <f>F24/F25</f>
        <v>1</v>
      </c>
      <c r="G26" s="32"/>
      <c r="H26" s="32">
        <f>H24/H25</f>
        <v>1</v>
      </c>
      <c r="I26" s="32"/>
      <c r="J26" s="32">
        <f>J24/J25</f>
        <v>1</v>
      </c>
      <c r="K26" s="32">
        <f>K24/K25</f>
        <v>1</v>
      </c>
      <c r="L26" s="27"/>
    </row>
    <row r="28" spans="1:12" x14ac:dyDescent="0.3">
      <c r="F28" s="48"/>
      <c r="G28" s="48"/>
    </row>
  </sheetData>
  <mergeCells count="28">
    <mergeCell ref="B6:L6"/>
    <mergeCell ref="A1:L1"/>
    <mergeCell ref="B2:K2"/>
    <mergeCell ref="B3:K3"/>
    <mergeCell ref="B4:L4"/>
    <mergeCell ref="B5:L5"/>
    <mergeCell ref="B18:L18"/>
    <mergeCell ref="B7:L7"/>
    <mergeCell ref="A8:L8"/>
    <mergeCell ref="A9:L9"/>
    <mergeCell ref="B10:L10"/>
    <mergeCell ref="B11:L11"/>
    <mergeCell ref="B12:L12"/>
    <mergeCell ref="B13:L13"/>
    <mergeCell ref="B14:L14"/>
    <mergeCell ref="B15:L15"/>
    <mergeCell ref="B16:L16"/>
    <mergeCell ref="B17:L17"/>
    <mergeCell ref="B26:C26"/>
    <mergeCell ref="D19:L19"/>
    <mergeCell ref="A20:L20"/>
    <mergeCell ref="A21:L21"/>
    <mergeCell ref="A22:A23"/>
    <mergeCell ref="B22:B23"/>
    <mergeCell ref="C22:C23"/>
    <mergeCell ref="D22:J22"/>
    <mergeCell ref="K22:K23"/>
    <mergeCell ref="L22:L23"/>
  </mergeCells>
  <pageMargins left="0.70866141732283472" right="0.70866141732283472" top="0.74803149606299213" bottom="0.74803149606299213" header="0.31496062992125984" footer="0.31496062992125984"/>
  <pageSetup scale="43" fitToHeight="0" orientation="landscape" r:id="rId1"/>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MIR 2025</vt:lpstr>
      <vt:lpstr>Fin</vt:lpstr>
      <vt:lpstr>Propósito</vt:lpstr>
      <vt:lpstr>C1</vt:lpstr>
      <vt:lpstr>A1.1</vt:lpstr>
      <vt:lpstr>A1.2</vt:lpstr>
      <vt:lpstr>A1.3</vt:lpstr>
      <vt:lpstr>C2</vt:lpstr>
      <vt:lpstr>A2.1</vt:lpstr>
      <vt:lpstr>A2.2</vt:lpstr>
      <vt:lpstr>A2.3</vt:lpstr>
      <vt:lpstr>C3</vt:lpstr>
      <vt:lpstr>A3.1</vt:lpstr>
      <vt:lpstr>'C3'!Área_de_impresión</vt:lpstr>
      <vt:lpstr>'MIR 2025'!Área_de_impresión</vt:lpstr>
      <vt:lpstr>'MIR 2025'!Títulos_a_imprimir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Ramirez Ruiz Miryam Fernanda</dc:creator>
  <cp:lastModifiedBy>Teresa</cp:lastModifiedBy>
  <cp:lastPrinted>2025-11-10T21:33:15Z</cp:lastPrinted>
  <dcterms:created xsi:type="dcterms:W3CDTF">2021-10-13T16:46:37Z</dcterms:created>
  <dcterms:modified xsi:type="dcterms:W3CDTF">2025-11-12T21:02:21Z</dcterms:modified>
</cp:coreProperties>
</file>